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tti\Google Drive\!Contract Work\NAFOA\Institute\2021 Career Basics\"/>
    </mc:Choice>
  </mc:AlternateContent>
  <xr:revisionPtr revIDLastSave="0" documentId="13_ncr:1_{1B5BC1CF-DBED-4568-B28E-A9F69A229F93}" xr6:coauthVersionLast="46" xr6:coauthVersionMax="46" xr10:uidLastSave="{00000000-0000-0000-0000-000000000000}"/>
  <workbookProtection workbookPassword="E0D0" lockStructure="1"/>
  <bookViews>
    <workbookView xWindow="-108" yWindow="-108" windowWidth="23256" windowHeight="12576" xr2:uid="{00000000-000D-0000-FFFF-FFFF00000000}"/>
  </bookViews>
  <sheets>
    <sheet name="budget template" sheetId="1" r:id="rId1"/>
    <sheet name="list" sheetId="2" r:id="rId2"/>
    <sheet name="remark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9" i="1" l="1"/>
  <c r="V68" i="1"/>
  <c r="V67" i="1"/>
  <c r="V66" i="1"/>
  <c r="V65" i="1"/>
  <c r="V64" i="1"/>
  <c r="V63" i="1"/>
  <c r="V62" i="1"/>
  <c r="V61" i="1"/>
  <c r="V60" i="1"/>
  <c r="V56" i="1"/>
  <c r="V55" i="1"/>
  <c r="V54" i="1"/>
  <c r="V53" i="1"/>
  <c r="V52" i="1"/>
  <c r="V51" i="1"/>
  <c r="V47" i="1"/>
  <c r="V46" i="1"/>
  <c r="V45" i="1"/>
  <c r="V44" i="1"/>
  <c r="V43" i="1"/>
  <c r="V42" i="1"/>
  <c r="V41" i="1"/>
  <c r="V37" i="1"/>
  <c r="V36" i="1"/>
  <c r="V35" i="1"/>
  <c r="V34" i="1"/>
  <c r="V30" i="1"/>
  <c r="V29" i="1"/>
  <c r="V28" i="1"/>
  <c r="V27" i="1"/>
  <c r="V26" i="1"/>
  <c r="V25" i="1"/>
  <c r="V24" i="1"/>
  <c r="V23" i="1"/>
  <c r="V22" i="1"/>
  <c r="V21" i="1"/>
  <c r="V17" i="1"/>
  <c r="V16" i="1"/>
  <c r="V15" i="1"/>
  <c r="V14" i="1"/>
  <c r="V13" i="1"/>
  <c r="V12" i="1"/>
  <c r="V11" i="1"/>
  <c r="V10" i="1"/>
  <c r="V8" i="1"/>
  <c r="H14" i="1" l="1"/>
  <c r="H69" i="1"/>
  <c r="H68" i="1"/>
  <c r="H67" i="1"/>
  <c r="H66" i="1"/>
  <c r="H65" i="1"/>
  <c r="H64" i="1"/>
  <c r="H63" i="1"/>
  <c r="H62" i="1"/>
  <c r="H61" i="1"/>
  <c r="H60" i="1"/>
  <c r="H56" i="1"/>
  <c r="H55" i="1"/>
  <c r="H54" i="1"/>
  <c r="H53" i="1"/>
  <c r="H52" i="1"/>
  <c r="H51" i="1"/>
  <c r="H47" i="1"/>
  <c r="H46" i="1"/>
  <c r="H45" i="1"/>
  <c r="H44" i="1"/>
  <c r="H43" i="1"/>
  <c r="H42" i="1"/>
  <c r="H41" i="1"/>
  <c r="H37" i="1"/>
  <c r="H36" i="1"/>
  <c r="H35" i="1"/>
  <c r="H34" i="1"/>
  <c r="H30" i="1"/>
  <c r="H29" i="1"/>
  <c r="H28" i="1"/>
  <c r="H27" i="1"/>
  <c r="H26" i="1"/>
  <c r="H25" i="1"/>
  <c r="H24" i="1"/>
  <c r="H23" i="1"/>
  <c r="H22" i="1"/>
  <c r="H21" i="1"/>
  <c r="H17" i="1"/>
  <c r="H16" i="1"/>
  <c r="H15" i="1"/>
  <c r="H13" i="1"/>
  <c r="H12" i="1"/>
  <c r="H11" i="1"/>
  <c r="H10" i="1"/>
  <c r="N31" i="1"/>
  <c r="G9" i="1"/>
  <c r="H70" i="1" l="1"/>
  <c r="N24" i="1" s="1"/>
  <c r="H57" i="1"/>
  <c r="N22" i="1" s="1"/>
  <c r="H48" i="1"/>
  <c r="N20" i="1" s="1"/>
  <c r="H38" i="1"/>
  <c r="N18" i="1" s="1"/>
  <c r="H31" i="1"/>
  <c r="N16" i="1" s="1"/>
  <c r="H18" i="1"/>
  <c r="N11" i="1" s="1"/>
  <c r="N13" i="1" s="1"/>
  <c r="N27" i="1" l="1"/>
  <c r="N30" i="1" s="1"/>
</calcChain>
</file>

<file path=xl/sharedStrings.xml><?xml version="1.0" encoding="utf-8"?>
<sst xmlns="http://schemas.openxmlformats.org/spreadsheetml/2006/main" count="215" uniqueCount="101">
  <si>
    <t>Budget Details</t>
  </si>
  <si>
    <t>Summary</t>
  </si>
  <si>
    <t>Income:</t>
  </si>
  <si>
    <t>Overall Summary freq</t>
  </si>
  <si>
    <t>Frequency</t>
  </si>
  <si>
    <t>Amount</t>
  </si>
  <si>
    <t>Full-Time Employment</t>
  </si>
  <si>
    <t>Part-Time Employment</t>
  </si>
  <si>
    <t xml:space="preserve">Income </t>
  </si>
  <si>
    <t>Student Loans</t>
  </si>
  <si>
    <t>Expenses:</t>
  </si>
  <si>
    <t>Select</t>
  </si>
  <si>
    <t># in a year</t>
  </si>
  <si>
    <t>Housing-Related Expenses</t>
  </si>
  <si>
    <t>Weekly</t>
  </si>
  <si>
    <t>Other</t>
  </si>
  <si>
    <t>School-Related Expenses</t>
  </si>
  <si>
    <t>Monthly</t>
  </si>
  <si>
    <t>Total</t>
  </si>
  <si>
    <t>Transportation Expenses</t>
  </si>
  <si>
    <t>Quarterly</t>
  </si>
  <si>
    <t>Housing-Related Expenses:</t>
  </si>
  <si>
    <t>One-Time Expenses</t>
  </si>
  <si>
    <t>Annually</t>
  </si>
  <si>
    <t>Annual</t>
  </si>
  <si>
    <t>Other Expenses</t>
  </si>
  <si>
    <t>Rent</t>
  </si>
  <si>
    <t>Total Expenses</t>
  </si>
  <si>
    <t>Water</t>
  </si>
  <si>
    <t>Gas</t>
  </si>
  <si>
    <t>week</t>
  </si>
  <si>
    <t>Remaining:</t>
  </si>
  <si>
    <t>month</t>
  </si>
  <si>
    <t>quarter</t>
  </si>
  <si>
    <t>Telephone</t>
  </si>
  <si>
    <t>year</t>
  </si>
  <si>
    <t>Internet</t>
  </si>
  <si>
    <t>School-Related Expenses:</t>
  </si>
  <si>
    <t>Textbooks</t>
  </si>
  <si>
    <t>Transportation Expenses:</t>
  </si>
  <si>
    <t>Vehicle - Insurance</t>
  </si>
  <si>
    <t>Vehicle - Maintenance</t>
  </si>
  <si>
    <t>Parking</t>
  </si>
  <si>
    <t>One Time Expenses:</t>
  </si>
  <si>
    <t>Vehicle</t>
  </si>
  <si>
    <t>Computer</t>
  </si>
  <si>
    <t>Furniture</t>
  </si>
  <si>
    <t>Appliances</t>
  </si>
  <si>
    <t>Vacation</t>
  </si>
  <si>
    <t>Other Expenses:</t>
  </si>
  <si>
    <t>Food</t>
  </si>
  <si>
    <t>Entertainment</t>
  </si>
  <si>
    <t>Laundry</t>
  </si>
  <si>
    <t>Toiletries</t>
  </si>
  <si>
    <t>Clothing</t>
  </si>
  <si>
    <t>Insurance - Medical/Dental</t>
  </si>
  <si>
    <t>Gifts</t>
  </si>
  <si>
    <t>Total income</t>
  </si>
  <si>
    <t>Show results:</t>
  </si>
  <si>
    <t>Exercise</t>
  </si>
  <si>
    <t>Medicine</t>
  </si>
  <si>
    <t>Taxi (Uber)</t>
  </si>
  <si>
    <t>Tuition</t>
  </si>
  <si>
    <t>Supplies</t>
  </si>
  <si>
    <t>Electricity</t>
  </si>
  <si>
    <t>Insurance</t>
  </si>
  <si>
    <t>TV</t>
  </si>
  <si>
    <t>Family Contributions</t>
  </si>
  <si>
    <t>Investment Income</t>
  </si>
  <si>
    <t>Tax Return</t>
  </si>
  <si>
    <t>Childcare/Family Support</t>
  </si>
  <si>
    <t>Bus/Subway Pass</t>
  </si>
  <si>
    <t>NAFOA Academy</t>
  </si>
  <si>
    <t>Reference: https://myuniversitymoney.com/interactive-student-budget/</t>
  </si>
  <si>
    <t>Line Item Descriptions</t>
  </si>
  <si>
    <t>Movie theatres, recreational activities (e.g., bowling)</t>
  </si>
  <si>
    <t>Dining out, groceries</t>
  </si>
  <si>
    <t>Dry cleaning, laundry supplies</t>
  </si>
  <si>
    <t>Gym membership</t>
  </si>
  <si>
    <t>Holidays or birthdays</t>
  </si>
  <si>
    <t>Description (if applicable)</t>
  </si>
  <si>
    <t>Mobile phone</t>
  </si>
  <si>
    <t>Streaming services (e.g., Hulu, Netflix)</t>
  </si>
  <si>
    <t>Study abroad, administrative fees</t>
  </si>
  <si>
    <t>Customizing:</t>
  </si>
  <si>
    <t>NOTE: Altering the budget template (eg. adding rows/columns) may result in incorrect outputs.</t>
  </si>
  <si>
    <t>    in light green in the "Frequency" and "Show Results" column</t>
  </si>
  <si>
    <t>Wages from a full-time job</t>
  </si>
  <si>
    <t>Wages from a part-time job</t>
  </si>
  <si>
    <t>Federal/public or private student loans</t>
  </si>
  <si>
    <t>Contributions from family members</t>
  </si>
  <si>
    <t>Stocks or bond income</t>
  </si>
  <si>
    <t>Refunds from your tax filings</t>
  </si>
  <si>
    <t>Business attire, everyday apparel</t>
  </si>
  <si>
    <t>•  You can choose how often you receive income or pay expenses using the dropdown list highlighted </t>
  </si>
  <si>
    <t>•   You can customize the labels in the spreadsheet to better suit your needs by renaming existing fields</t>
  </si>
  <si>
    <t>How to Use</t>
  </si>
  <si>
    <t>Scholarships/Awards</t>
  </si>
  <si>
    <t>Renter's or homeowner's insurance</t>
  </si>
  <si>
    <t>NAFOA INSTITUTE - CAREER BASICS</t>
  </si>
  <si>
    <t>All NAFOA Institute Materials are © Copyright NAFOA 2019-2020.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</si>
</sst>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5" x14ac:knownFonts="1">
    <font>
      <sz val="10"/>
      <color theme="1"/>
      <name val="Calibri"/>
      <family val="2"/>
      <scheme val="minor"/>
    </font>
    <font>
      <b/>
      <sz val="18"/>
      <color theme="5" tint="-0.499984740745262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46"/>
      <name val="Arial"/>
      <family val="2"/>
    </font>
    <font>
      <sz val="12"/>
      <name val="Arial"/>
      <family val="2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8"/>
      <color theme="6" tint="-0.249977111117893"/>
      <name val="Arial"/>
      <family val="2"/>
    </font>
    <font>
      <b/>
      <sz val="16"/>
      <color theme="6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4AEDE"/>
        <bgColor indexed="9"/>
      </patternFill>
    </fill>
    <fill>
      <patternFill patternType="solid">
        <fgColor indexed="22"/>
      </patternFill>
    </fill>
    <fill>
      <patternFill patternType="solid">
        <fgColor rgb="FFFFA2EF"/>
        <bgColor indexed="9"/>
      </patternFill>
    </fill>
    <fill>
      <patternFill patternType="solid">
        <fgColor rgb="FFF79A6B"/>
        <bgColor indexed="9"/>
      </patternFill>
    </fill>
    <fill>
      <patternFill patternType="solid">
        <fgColor rgb="FFAD86C6"/>
        <bgColor indexed="9"/>
      </patternFill>
    </fill>
    <fill>
      <patternFill patternType="solid">
        <fgColor rgb="FFF7DF5A"/>
        <bgColor indexed="9"/>
      </patternFill>
    </fill>
    <fill>
      <patternFill patternType="solid">
        <fgColor rgb="FFA5DBD6"/>
        <bgColor indexed="9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theme="6" tint="0.399945066682943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36E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/>
      <right/>
      <top style="medium">
        <color rgb="FF339966"/>
      </top>
      <bottom/>
      <diagonal/>
    </border>
    <border>
      <left/>
      <right style="medium">
        <color rgb="FF339966"/>
      </right>
      <top style="medium">
        <color rgb="FF339966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rgb="FF339966"/>
      </left>
      <right/>
      <top/>
      <bottom/>
      <diagonal/>
    </border>
    <border>
      <left/>
      <right style="medium">
        <color rgb="FF339966"/>
      </right>
      <top/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/>
      <right/>
      <top/>
      <bottom style="medium">
        <color rgb="FF339966"/>
      </bottom>
      <diagonal/>
    </border>
    <border>
      <left/>
      <right style="medium">
        <color rgb="FF339966"/>
      </right>
      <top/>
      <bottom style="medium">
        <color rgb="FF339966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0" fillId="3" borderId="3" xfId="0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0" fillId="3" borderId="9" xfId="0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10" xfId="0" applyFill="1" applyBorder="1"/>
    <xf numFmtId="0" fontId="2" fillId="3" borderId="11" xfId="0" applyFont="1" applyFill="1" applyBorder="1"/>
    <xf numFmtId="0" fontId="2" fillId="2" borderId="12" xfId="0" applyFont="1" applyFill="1" applyBorder="1"/>
    <xf numFmtId="0" fontId="0" fillId="3" borderId="9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Border="1" applyProtection="1">
      <protection locked="0"/>
    </xf>
    <xf numFmtId="0" fontId="11" fillId="3" borderId="0" xfId="0" applyFont="1" applyFill="1" applyBorder="1"/>
    <xf numFmtId="164" fontId="2" fillId="2" borderId="13" xfId="0" applyNumberFormat="1" applyFont="1" applyFill="1" applyBorder="1" applyProtection="1">
      <protection locked="0"/>
    </xf>
    <xf numFmtId="164" fontId="2" fillId="3" borderId="0" xfId="0" applyNumberFormat="1" applyFont="1" applyFill="1" applyBorder="1" applyProtection="1">
      <protection hidden="1"/>
    </xf>
    <xf numFmtId="0" fontId="2" fillId="5" borderId="0" xfId="0" applyFont="1" applyFill="1" applyBorder="1"/>
    <xf numFmtId="0" fontId="5" fillId="5" borderId="0" xfId="0" applyFont="1" applyFill="1" applyBorder="1"/>
    <xf numFmtId="0" fontId="2" fillId="0" borderId="1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/>
    <xf numFmtId="0" fontId="13" fillId="3" borderId="0" xfId="0" applyFont="1" applyFill="1" applyBorder="1"/>
    <xf numFmtId="0" fontId="13" fillId="3" borderId="11" xfId="0" applyFont="1" applyFill="1" applyBorder="1"/>
    <xf numFmtId="0" fontId="14" fillId="0" borderId="0" xfId="0" applyFont="1" applyFill="1" applyBorder="1" applyAlignment="1">
      <alignment horizontal="left"/>
    </xf>
    <xf numFmtId="0" fontId="15" fillId="2" borderId="0" xfId="0" applyFont="1" applyFill="1" applyBorder="1"/>
    <xf numFmtId="164" fontId="14" fillId="0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/>
    <xf numFmtId="0" fontId="2" fillId="0" borderId="14" xfId="0" applyFont="1" applyFill="1" applyBorder="1"/>
    <xf numFmtId="0" fontId="12" fillId="2" borderId="0" xfId="0" applyFont="1" applyFill="1" applyBorder="1"/>
    <xf numFmtId="164" fontId="12" fillId="2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164" fontId="5" fillId="4" borderId="15" xfId="0" applyNumberFormat="1" applyFont="1" applyFill="1" applyBorder="1" applyProtection="1">
      <protection hidden="1"/>
    </xf>
    <xf numFmtId="165" fontId="2" fillId="3" borderId="0" xfId="0" applyNumberFormat="1" applyFont="1" applyFill="1" applyBorder="1" applyProtection="1">
      <protection hidden="1"/>
    </xf>
    <xf numFmtId="165" fontId="5" fillId="3" borderId="0" xfId="0" applyNumberFormat="1" applyFont="1" applyFill="1" applyBorder="1" applyProtection="1">
      <protection hidden="1"/>
    </xf>
    <xf numFmtId="0" fontId="0" fillId="2" borderId="0" xfId="0" applyFill="1" applyBorder="1" applyAlignment="1"/>
    <xf numFmtId="165" fontId="12" fillId="0" borderId="0" xfId="0" applyNumberFormat="1" applyFont="1" applyFill="1" applyBorder="1" applyAlignment="1">
      <alignment horizontal="right"/>
    </xf>
    <xf numFmtId="0" fontId="2" fillId="3" borderId="16" xfId="0" applyFont="1" applyFill="1" applyBorder="1"/>
    <xf numFmtId="0" fontId="2" fillId="2" borderId="17" xfId="0" applyFont="1" applyFill="1" applyBorder="1"/>
    <xf numFmtId="0" fontId="0" fillId="2" borderId="17" xfId="0" applyFill="1" applyBorder="1"/>
    <xf numFmtId="0" fontId="2" fillId="2" borderId="18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Protection="1">
      <protection hidden="1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Alignment="1"/>
    <xf numFmtId="0" fontId="0" fillId="0" borderId="9" xfId="0" applyFill="1" applyBorder="1"/>
    <xf numFmtId="0" fontId="0" fillId="0" borderId="0" xfId="0" applyFill="1" applyBorder="1"/>
    <xf numFmtId="0" fontId="0" fillId="0" borderId="10" xfId="0" applyFill="1" applyBorder="1"/>
    <xf numFmtId="0" fontId="2" fillId="0" borderId="0" xfId="0" applyFont="1" applyFill="1"/>
    <xf numFmtId="0" fontId="0" fillId="0" borderId="0" xfId="0" applyFill="1"/>
    <xf numFmtId="0" fontId="4" fillId="2" borderId="0" xfId="0" applyFont="1" applyFill="1" applyAlignment="1">
      <alignment horizontal="right"/>
    </xf>
    <xf numFmtId="164" fontId="5" fillId="7" borderId="15" xfId="0" applyNumberFormat="1" applyFont="1" applyFill="1" applyBorder="1" applyProtection="1">
      <protection hidden="1"/>
    </xf>
    <xf numFmtId="164" fontId="5" fillId="8" borderId="15" xfId="0" applyNumberFormat="1" applyFont="1" applyFill="1" applyBorder="1" applyProtection="1">
      <protection hidden="1"/>
    </xf>
    <xf numFmtId="164" fontId="5" fillId="9" borderId="15" xfId="0" applyNumberFormat="1" applyFont="1" applyFill="1" applyBorder="1" applyProtection="1">
      <protection hidden="1"/>
    </xf>
    <xf numFmtId="164" fontId="5" fillId="10" borderId="15" xfId="0" applyNumberFormat="1" applyFont="1" applyFill="1" applyBorder="1" applyProtection="1">
      <protection hidden="1"/>
    </xf>
    <xf numFmtId="0" fontId="0" fillId="3" borderId="19" xfId="0" applyFill="1" applyBorder="1"/>
    <xf numFmtId="0" fontId="0" fillId="3" borderId="20" xfId="0" applyFill="1" applyBorder="1"/>
    <xf numFmtId="0" fontId="4" fillId="3" borderId="20" xfId="0" applyFont="1" applyFill="1" applyBorder="1" applyAlignment="1">
      <alignment horizontal="right"/>
    </xf>
    <xf numFmtId="165" fontId="4" fillId="3" borderId="20" xfId="0" applyNumberFormat="1" applyFont="1" applyFill="1" applyBorder="1"/>
    <xf numFmtId="0" fontId="0" fillId="3" borderId="21" xfId="0" applyFill="1" applyBorder="1"/>
    <xf numFmtId="0" fontId="18" fillId="2" borderId="0" xfId="1" applyFont="1" applyFill="1" applyAlignment="1" applyProtection="1"/>
    <xf numFmtId="0" fontId="19" fillId="2" borderId="0" xfId="1" applyFont="1" applyFill="1" applyAlignment="1" applyProtection="1"/>
    <xf numFmtId="0" fontId="2" fillId="3" borderId="22" xfId="0" applyFont="1" applyFill="1" applyBorder="1"/>
    <xf numFmtId="0" fontId="2" fillId="2" borderId="23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3" fillId="10" borderId="0" xfId="0" applyFont="1" applyFill="1" applyBorder="1" applyProtection="1">
      <protection locked="0"/>
    </xf>
    <xf numFmtId="0" fontId="3" fillId="9" borderId="0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3" fillId="6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164" fontId="5" fillId="3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/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16" fillId="3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0" fillId="11" borderId="15" xfId="0" applyFont="1" applyFill="1" applyBorder="1" applyAlignment="1" applyProtection="1">
      <alignment horizontal="center" vertical="center"/>
      <protection locked="0"/>
    </xf>
    <xf numFmtId="0" fontId="21" fillId="12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/>
    <xf numFmtId="0" fontId="26" fillId="2" borderId="0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0" fillId="13" borderId="0" xfId="0" applyFill="1"/>
    <xf numFmtId="0" fontId="9" fillId="14" borderId="0" xfId="0" applyFont="1" applyFill="1" applyBorder="1" applyAlignment="1" applyProtection="1">
      <alignment vertical="center"/>
      <protection hidden="1"/>
    </xf>
    <xf numFmtId="0" fontId="3" fillId="14" borderId="0" xfId="0" applyFont="1" applyFill="1" applyBorder="1" applyProtection="1">
      <protection locked="0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Protection="1">
      <protection hidden="1"/>
    </xf>
    <xf numFmtId="0" fontId="27" fillId="13" borderId="0" xfId="0" applyFont="1" applyFill="1"/>
    <xf numFmtId="0" fontId="28" fillId="0" borderId="0" xfId="0" applyFont="1"/>
    <xf numFmtId="0" fontId="0" fillId="13" borderId="0" xfId="0" applyFill="1" applyBorder="1" applyAlignment="1" applyProtection="1">
      <alignment vertical="center"/>
      <protection locked="0"/>
    </xf>
    <xf numFmtId="165" fontId="0" fillId="13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7" fillId="13" borderId="0" xfId="0" applyFont="1" applyFill="1" applyBorder="1" applyAlignment="1" applyProtection="1">
      <alignment vertical="center"/>
      <protection locked="0"/>
    </xf>
    <xf numFmtId="0" fontId="29" fillId="13" borderId="0" xfId="0" applyFont="1" applyFill="1"/>
    <xf numFmtId="0" fontId="30" fillId="2" borderId="0" xfId="0" applyFont="1" applyFill="1"/>
    <xf numFmtId="0" fontId="0" fillId="15" borderId="0" xfId="0" applyFill="1"/>
    <xf numFmtId="0" fontId="25" fillId="15" borderId="0" xfId="0" applyFont="1" applyFill="1" applyBorder="1"/>
    <xf numFmtId="0" fontId="0" fillId="15" borderId="0" xfId="0" applyFill="1" applyBorder="1"/>
    <xf numFmtId="0" fontId="1" fillId="15" borderId="0" xfId="0" applyFont="1" applyFill="1" applyBorder="1"/>
    <xf numFmtId="0" fontId="25" fillId="15" borderId="1" xfId="0" applyFont="1" applyFill="1" applyBorder="1"/>
    <xf numFmtId="0" fontId="0" fillId="15" borderId="1" xfId="0" applyFill="1" applyBorder="1"/>
    <xf numFmtId="0" fontId="0" fillId="15" borderId="2" xfId="0" applyFill="1" applyBorder="1"/>
    <xf numFmtId="0" fontId="32" fillId="15" borderId="0" xfId="0" applyFont="1" applyFill="1" applyBorder="1" applyAlignment="1"/>
    <xf numFmtId="0" fontId="26" fillId="15" borderId="0" xfId="0" applyFont="1" applyFill="1" applyBorder="1" applyAlignment="1"/>
    <xf numFmtId="0" fontId="25" fillId="13" borderId="0" xfId="0" applyFont="1" applyFill="1" applyBorder="1"/>
    <xf numFmtId="0" fontId="32" fillId="13" borderId="0" xfId="0" applyFont="1" applyFill="1" applyBorder="1"/>
    <xf numFmtId="0" fontId="0" fillId="13" borderId="0" xfId="0" applyFill="1" applyBorder="1"/>
    <xf numFmtId="0" fontId="31" fillId="13" borderId="0" xfId="0" applyFont="1" applyFill="1" applyBorder="1"/>
    <xf numFmtId="0" fontId="33" fillId="2" borderId="0" xfId="0" applyFont="1" applyFill="1"/>
    <xf numFmtId="0" fontId="10" fillId="3" borderId="0" xfId="0" applyFont="1" applyFill="1" applyBorder="1" applyAlignment="1" applyProtection="1">
      <alignment horizontal="right" vertical="center"/>
      <protection hidden="1"/>
    </xf>
    <xf numFmtId="0" fontId="32" fillId="15" borderId="1" xfId="0" applyFont="1" applyFill="1" applyBorder="1"/>
    <xf numFmtId="0" fontId="31" fillId="15" borderId="2" xfId="0" applyFont="1" applyFill="1" applyBorder="1"/>
    <xf numFmtId="0" fontId="34" fillId="15" borderId="2" xfId="0" applyFont="1" applyFill="1" applyBorder="1"/>
  </cellXfs>
  <cellStyles count="2">
    <cellStyle name="Hyperlink" xfId="1" builtinId="8"/>
    <cellStyle name="Normal" xfId="0" builtinId="0"/>
  </cellStyles>
  <dxfs count="2">
    <dxf>
      <font>
        <b/>
        <i val="0"/>
        <color rgb="FFC00000"/>
      </font>
    </dxf>
    <dxf>
      <font>
        <b/>
        <i val="0"/>
        <color theme="6" tint="-0.499984740745262"/>
      </font>
    </dxf>
  </dxfs>
  <tableStyles count="0" defaultTableStyle="TableStyleMedium9" defaultPivotStyle="PivotStyleLight16"/>
  <colors>
    <mruColors>
      <color rgb="FFE36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10</xdr:row>
      <xdr:rowOff>38100</xdr:rowOff>
    </xdr:from>
    <xdr:to>
      <xdr:col>11</xdr:col>
      <xdr:colOff>152400</xdr:colOff>
      <xdr:row>10</xdr:row>
      <xdr:rowOff>180975</xdr:rowOff>
    </xdr:to>
    <xdr:sp macro="" textlink="">
      <xdr:nvSpPr>
        <xdr:cNvPr id="2" name="Rectangl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010400" y="1524000"/>
          <a:ext cx="142875" cy="142875"/>
        </a:xfrm>
        <a:prstGeom prst="rect">
          <a:avLst/>
        </a:prstGeom>
        <a:solidFill>
          <a:srgbClr val="94AEDE"/>
        </a:solidFill>
        <a:ln w="25400">
          <a:solidFill>
            <a:srgbClr val="213C9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10735</xdr:colOff>
      <xdr:row>15</xdr:row>
      <xdr:rowOff>35093</xdr:rowOff>
    </xdr:from>
    <xdr:to>
      <xdr:col>11</xdr:col>
      <xdr:colOff>158348</xdr:colOff>
      <xdr:row>15</xdr:row>
      <xdr:rowOff>195929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1610" y="2568743"/>
          <a:ext cx="147613" cy="160836"/>
        </a:xfrm>
        <a:prstGeom prst="rect">
          <a:avLst/>
        </a:prstGeom>
        <a:solidFill>
          <a:srgbClr val="FFA2EF"/>
        </a:solidFill>
        <a:ln>
          <a:solidFill>
            <a:srgbClr val="84047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9525</xdr:colOff>
      <xdr:row>17</xdr:row>
      <xdr:rowOff>12121</xdr:rowOff>
    </xdr:from>
    <xdr:to>
      <xdr:col>11</xdr:col>
      <xdr:colOff>152400</xdr:colOff>
      <xdr:row>17</xdr:row>
      <xdr:rowOff>164521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014730" y="2921576"/>
          <a:ext cx="142875" cy="152400"/>
        </a:xfrm>
        <a:prstGeom prst="rect">
          <a:avLst/>
        </a:prstGeom>
        <a:solidFill>
          <a:srgbClr val="F79A6B"/>
        </a:solidFill>
        <a:ln w="25400">
          <a:solidFill>
            <a:srgbClr val="943018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19</xdr:row>
      <xdr:rowOff>11253</xdr:rowOff>
    </xdr:from>
    <xdr:to>
      <xdr:col>11</xdr:col>
      <xdr:colOff>152400</xdr:colOff>
      <xdr:row>19</xdr:row>
      <xdr:rowOff>163653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014730" y="3336344"/>
          <a:ext cx="142875" cy="152400"/>
        </a:xfrm>
        <a:prstGeom prst="rect">
          <a:avLst/>
        </a:prstGeom>
        <a:solidFill>
          <a:srgbClr val="AD86C6"/>
        </a:solidFill>
        <a:ln w="25400">
          <a:solidFill>
            <a:srgbClr val="4A3C7B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21</xdr:row>
      <xdr:rowOff>29435</xdr:rowOff>
    </xdr:from>
    <xdr:to>
      <xdr:col>11</xdr:col>
      <xdr:colOff>152400</xdr:colOff>
      <xdr:row>21</xdr:row>
      <xdr:rowOff>172310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014730" y="3735526"/>
          <a:ext cx="142875" cy="142875"/>
        </a:xfrm>
        <a:prstGeom prst="rect">
          <a:avLst/>
        </a:prstGeom>
        <a:solidFill>
          <a:srgbClr val="F7DF5A"/>
        </a:solidFill>
        <a:ln w="25400">
          <a:solidFill>
            <a:srgbClr val="9C65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23</xdr:row>
      <xdr:rowOff>28567</xdr:rowOff>
    </xdr:from>
    <xdr:to>
      <xdr:col>11</xdr:col>
      <xdr:colOff>152400</xdr:colOff>
      <xdr:row>23</xdr:row>
      <xdr:rowOff>171442</xdr:rowOff>
    </xdr:to>
    <xdr:sp macro="" textlink="">
      <xdr:nvSpPr>
        <xdr:cNvPr id="7" name="Rectangle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014730" y="4115658"/>
          <a:ext cx="142875" cy="142875"/>
        </a:xfrm>
        <a:prstGeom prst="rect">
          <a:avLst/>
        </a:prstGeom>
        <a:solidFill>
          <a:srgbClr val="A5DBD6"/>
        </a:solidFill>
        <a:ln w="25400">
          <a:solidFill>
            <a:srgbClr val="395652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270515</xdr:colOff>
      <xdr:row>34</xdr:row>
      <xdr:rowOff>85077</xdr:rowOff>
    </xdr:from>
    <xdr:to>
      <xdr:col>13</xdr:col>
      <xdr:colOff>921324</xdr:colOff>
      <xdr:row>38</xdr:row>
      <xdr:rowOff>212652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E9BEE3-6A82-4C3B-BCB6-1FE7AF00D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03479" y="6818386"/>
          <a:ext cx="2694354" cy="9034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41565</xdr:rowOff>
    </xdr:from>
    <xdr:to>
      <xdr:col>7</xdr:col>
      <xdr:colOff>20782</xdr:colOff>
      <xdr:row>4</xdr:row>
      <xdr:rowOff>232681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C76F25C-4620-4FD3-AF56-B055A20F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8147"/>
          <a:ext cx="5618018" cy="191116"/>
        </a:xfrm>
        <a:prstGeom prst="rect">
          <a:avLst/>
        </a:prstGeom>
      </xdr:spPr>
    </xdr:pic>
    <xdr:clientData/>
  </xdr:twoCellAnchor>
  <xdr:twoCellAnchor editAs="oneCell">
    <xdr:from>
      <xdr:col>5</xdr:col>
      <xdr:colOff>55418</xdr:colOff>
      <xdr:row>4</xdr:row>
      <xdr:rowOff>34638</xdr:rowOff>
    </xdr:from>
    <xdr:to>
      <xdr:col>16</xdr:col>
      <xdr:colOff>0</xdr:colOff>
      <xdr:row>4</xdr:row>
      <xdr:rowOff>225754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501F824-BB1C-49F1-B7BB-7DBBDB7AF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27" y="741220"/>
          <a:ext cx="5618018" cy="19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2"/>
  <sheetViews>
    <sheetView showGridLines="0" showRowColHeaders="0" tabSelected="1" zoomScale="110" zoomScaleNormal="110" workbookViewId="0">
      <selection activeCell="E4" sqref="E4"/>
    </sheetView>
  </sheetViews>
  <sheetFormatPr defaultColWidth="0" defaultRowHeight="13.8" zeroHeight="1" x14ac:dyDescent="0.3"/>
  <cols>
    <col min="1" max="1" width="1.5546875" style="1" customWidth="1"/>
    <col min="2" max="2" width="37.5546875" style="1" customWidth="1"/>
    <col min="3" max="3" width="16.5546875" style="1" customWidth="1"/>
    <col min="4" max="4" width="2.77734375" style="1" customWidth="1"/>
    <col min="5" max="5" width="17.44140625" style="1" customWidth="1"/>
    <col min="6" max="7" width="2.77734375" style="1" customWidth="1"/>
    <col min="8" max="8" width="18.5546875" style="1" customWidth="1"/>
    <col min="9" max="9" width="3.77734375" style="1" customWidth="1"/>
    <col min="10" max="11" width="1" style="1" customWidth="1"/>
    <col min="12" max="12" width="2.44140625" style="1" customWidth="1"/>
    <col min="13" max="13" width="29.77734375" style="1" customWidth="1"/>
    <col min="14" max="14" width="17.44140625" style="1" customWidth="1"/>
    <col min="15" max="15" width="1.77734375" style="1" customWidth="1"/>
    <col min="16" max="16" width="1.21875" style="1" customWidth="1"/>
    <col min="17" max="17" width="2.5546875" style="1" hidden="1" customWidth="1"/>
    <col min="18" max="20" width="9.21875" style="103" hidden="1" customWidth="1"/>
    <col min="21" max="21" width="16" style="103" hidden="1" customWidth="1"/>
    <col min="22" max="22" width="5.5546875" style="103" hidden="1" customWidth="1"/>
    <col min="23" max="23" width="0" style="103" hidden="1" customWidth="1"/>
    <col min="24" max="16384" width="9.21875" style="1" hidden="1"/>
  </cols>
  <sheetData>
    <row r="1" spans="1:23" ht="5.25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3" ht="5.25" customHeigh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23" ht="22.8" x14ac:dyDescent="0.4">
      <c r="A3" s="132"/>
      <c r="B3" s="138" t="s">
        <v>99</v>
      </c>
      <c r="C3" s="139"/>
      <c r="D3" s="139"/>
      <c r="E3" s="139"/>
      <c r="F3" s="139"/>
      <c r="G3" s="139"/>
      <c r="H3" s="139"/>
      <c r="I3" s="133"/>
      <c r="J3" s="133"/>
      <c r="K3" s="134"/>
      <c r="L3" s="133"/>
      <c r="M3" s="133"/>
      <c r="N3" s="133"/>
      <c r="O3" s="133"/>
      <c r="P3" s="131"/>
    </row>
    <row r="4" spans="1:23" ht="22.8" x14ac:dyDescent="0.4">
      <c r="A4" s="135"/>
      <c r="B4" s="146" t="s">
        <v>0</v>
      </c>
      <c r="C4" s="136"/>
      <c r="D4" s="136"/>
      <c r="E4" s="136"/>
      <c r="F4" s="136"/>
      <c r="G4" s="136"/>
      <c r="H4" s="136"/>
      <c r="I4" s="136"/>
      <c r="J4" s="133"/>
      <c r="K4" s="147" t="s">
        <v>1</v>
      </c>
      <c r="L4" s="148"/>
      <c r="M4" s="148"/>
      <c r="N4" s="137"/>
      <c r="O4" s="137"/>
      <c r="P4" s="131"/>
    </row>
    <row r="5" spans="1:23" ht="22.8" x14ac:dyDescent="0.4">
      <c r="A5" s="140"/>
      <c r="B5" s="141"/>
      <c r="C5" s="142"/>
      <c r="D5" s="142"/>
      <c r="E5" s="142"/>
      <c r="F5" s="142"/>
      <c r="G5" s="142"/>
      <c r="H5" s="142"/>
      <c r="I5" s="142"/>
      <c r="J5" s="142"/>
      <c r="K5" s="143"/>
      <c r="L5" s="142"/>
      <c r="M5" s="142"/>
      <c r="N5" s="142"/>
      <c r="O5" s="142"/>
      <c r="P5" s="118"/>
    </row>
    <row r="6" spans="1:23" ht="10.5" customHeight="1" thickBot="1" x14ac:dyDescent="0.35">
      <c r="J6" s="4"/>
      <c r="K6" s="4"/>
      <c r="L6" s="4"/>
      <c r="M6" s="5"/>
      <c r="N6" s="6"/>
      <c r="O6" s="4"/>
    </row>
    <row r="7" spans="1:23" ht="15.6" x14ac:dyDescent="0.3">
      <c r="A7" s="7"/>
      <c r="B7" s="8"/>
      <c r="C7" s="8"/>
      <c r="D7" s="10"/>
      <c r="E7" s="9"/>
      <c r="F7" s="10"/>
      <c r="G7" s="10"/>
      <c r="H7" s="9"/>
      <c r="I7" s="11"/>
      <c r="J7" s="12"/>
      <c r="K7" s="13"/>
      <c r="L7" s="14"/>
      <c r="M7" s="15"/>
      <c r="N7" s="14"/>
      <c r="O7" s="16"/>
    </row>
    <row r="8" spans="1:23" ht="17.399999999999999" x14ac:dyDescent="0.3">
      <c r="A8" s="17"/>
      <c r="B8" s="95" t="s">
        <v>2</v>
      </c>
      <c r="C8" s="18"/>
      <c r="D8" s="20"/>
      <c r="E8" s="19"/>
      <c r="F8" s="20"/>
      <c r="G8" s="20"/>
      <c r="H8" s="19"/>
      <c r="I8" s="21"/>
      <c r="J8" s="12"/>
      <c r="K8" s="22"/>
      <c r="L8" s="3"/>
      <c r="M8" s="101" t="s">
        <v>58</v>
      </c>
      <c r="N8" s="108" t="s">
        <v>23</v>
      </c>
      <c r="O8" s="23"/>
      <c r="T8" s="104" t="s">
        <v>3</v>
      </c>
      <c r="V8" s="103">
        <f>IF($N8=$S$16,1,IF($N8=$S$17,2,IF($N8=$S$18,3,IF($N8=$S$19,4,0))))</f>
        <v>4</v>
      </c>
    </row>
    <row r="9" spans="1:23" s="32" customFormat="1" ht="21" x14ac:dyDescent="0.3">
      <c r="A9" s="24"/>
      <c r="B9" s="96"/>
      <c r="C9" s="102" t="s">
        <v>4</v>
      </c>
      <c r="D9" s="26"/>
      <c r="E9" s="25" t="s">
        <v>5</v>
      </c>
      <c r="F9" s="26"/>
      <c r="G9" s="145" t="str">
        <f>VLOOKUP($V$8,$R$16:$U$19,4,0) &amp; " Amount"</f>
        <v>Annual Amount</v>
      </c>
      <c r="H9" s="145"/>
      <c r="I9" s="27"/>
      <c r="J9" s="28"/>
      <c r="K9" s="29"/>
      <c r="L9" s="30"/>
      <c r="M9" s="30"/>
      <c r="N9" s="30"/>
      <c r="O9" s="31"/>
      <c r="R9" s="105"/>
      <c r="S9" s="105"/>
      <c r="T9" s="105"/>
      <c r="U9" s="105"/>
      <c r="V9" s="105"/>
      <c r="W9" s="105"/>
    </row>
    <row r="10" spans="1:23" ht="15.45" customHeight="1" x14ac:dyDescent="0.3">
      <c r="A10" s="17"/>
      <c r="B10" s="33" t="s">
        <v>6</v>
      </c>
      <c r="C10" s="109" t="s">
        <v>17</v>
      </c>
      <c r="D10" s="20"/>
      <c r="E10" s="35">
        <v>0</v>
      </c>
      <c r="F10" s="20"/>
      <c r="G10" s="20"/>
      <c r="H10" s="36">
        <f t="shared" ref="H10:H17" si="0">E10*VLOOKUP($V10,$R$16:$U$19,3,0)/VLOOKUP($V$8,$R$16:$U$19,3,0)</f>
        <v>0</v>
      </c>
      <c r="I10" s="21"/>
      <c r="J10" s="12"/>
      <c r="K10" s="22"/>
      <c r="L10" s="38" t="s">
        <v>2</v>
      </c>
      <c r="M10" s="38"/>
      <c r="N10" s="37"/>
      <c r="O10" s="23"/>
      <c r="V10" s="103">
        <f t="shared" ref="V10:V17" si="1">IF($C10=$S$16,1,IF($C10=$S$17,2,IF($C10=$S$18,3,IF($C10=$S$19,4,0))))</f>
        <v>2</v>
      </c>
    </row>
    <row r="11" spans="1:23" ht="15.45" customHeight="1" x14ac:dyDescent="0.3">
      <c r="A11" s="17"/>
      <c r="B11" s="33" t="s">
        <v>7</v>
      </c>
      <c r="C11" s="109" t="s">
        <v>17</v>
      </c>
      <c r="D11" s="20"/>
      <c r="E11" s="35">
        <v>0</v>
      </c>
      <c r="F11" s="20"/>
      <c r="G11" s="20"/>
      <c r="H11" s="36">
        <f t="shared" si="0"/>
        <v>0</v>
      </c>
      <c r="I11" s="21"/>
      <c r="J11" s="12"/>
      <c r="K11" s="22"/>
      <c r="L11" s="39"/>
      <c r="M11" s="40" t="s">
        <v>8</v>
      </c>
      <c r="N11" s="41">
        <f>H18</f>
        <v>0</v>
      </c>
      <c r="O11" s="23"/>
      <c r="V11" s="103">
        <f t="shared" si="1"/>
        <v>2</v>
      </c>
    </row>
    <row r="12" spans="1:23" ht="15.45" customHeight="1" x14ac:dyDescent="0.3">
      <c r="A12" s="17"/>
      <c r="B12" s="33" t="s">
        <v>9</v>
      </c>
      <c r="C12" s="109" t="s">
        <v>17</v>
      </c>
      <c r="D12" s="20"/>
      <c r="E12" s="35">
        <v>0</v>
      </c>
      <c r="F12" s="20"/>
      <c r="G12" s="20"/>
      <c r="H12" s="36">
        <f t="shared" si="0"/>
        <v>0</v>
      </c>
      <c r="I12" s="21"/>
      <c r="J12" s="12"/>
      <c r="K12" s="22"/>
      <c r="L12" s="6"/>
      <c r="M12" s="6"/>
      <c r="N12" s="42"/>
      <c r="O12" s="23"/>
      <c r="V12" s="103">
        <f t="shared" si="1"/>
        <v>2</v>
      </c>
    </row>
    <row r="13" spans="1:23" ht="15.45" customHeight="1" x14ac:dyDescent="0.3">
      <c r="A13" s="17"/>
      <c r="B13" s="33" t="s">
        <v>67</v>
      </c>
      <c r="C13" s="109" t="s">
        <v>17</v>
      </c>
      <c r="D13" s="20"/>
      <c r="E13" s="35">
        <v>0</v>
      </c>
      <c r="F13" s="20"/>
      <c r="G13" s="20"/>
      <c r="H13" s="36">
        <f t="shared" si="0"/>
        <v>0</v>
      </c>
      <c r="I13" s="21"/>
      <c r="J13" s="43"/>
      <c r="K13" s="44"/>
      <c r="L13" s="45" t="s">
        <v>57</v>
      </c>
      <c r="M13" s="46"/>
      <c r="N13" s="47">
        <f>N11</f>
        <v>0</v>
      </c>
      <c r="O13" s="23"/>
      <c r="V13" s="103">
        <f t="shared" si="1"/>
        <v>2</v>
      </c>
    </row>
    <row r="14" spans="1:23" ht="15.45" customHeight="1" x14ac:dyDescent="0.3">
      <c r="A14" s="17"/>
      <c r="B14" s="33" t="s">
        <v>68</v>
      </c>
      <c r="C14" s="109" t="s">
        <v>17</v>
      </c>
      <c r="D14" s="20"/>
      <c r="E14" s="35">
        <v>0</v>
      </c>
      <c r="F14" s="20"/>
      <c r="G14" s="20"/>
      <c r="H14" s="36">
        <f t="shared" si="0"/>
        <v>0</v>
      </c>
      <c r="I14" s="21"/>
      <c r="J14" s="12"/>
      <c r="K14" s="22"/>
      <c r="L14" s="3"/>
      <c r="M14" s="3"/>
      <c r="N14" s="3"/>
      <c r="O14" s="23"/>
      <c r="V14" s="103">
        <f t="shared" si="1"/>
        <v>2</v>
      </c>
    </row>
    <row r="15" spans="1:23" ht="15.45" customHeight="1" x14ac:dyDescent="0.3">
      <c r="A15" s="17"/>
      <c r="B15" s="33" t="s">
        <v>69</v>
      </c>
      <c r="C15" s="109" t="s">
        <v>17</v>
      </c>
      <c r="D15" s="20"/>
      <c r="E15" s="35">
        <v>0</v>
      </c>
      <c r="F15" s="20"/>
      <c r="G15" s="20"/>
      <c r="H15" s="36">
        <f t="shared" si="0"/>
        <v>0</v>
      </c>
      <c r="I15" s="21"/>
      <c r="J15" s="12"/>
      <c r="K15" s="22"/>
      <c r="L15" s="38" t="s">
        <v>10</v>
      </c>
      <c r="M15" s="38"/>
      <c r="N15" s="48"/>
      <c r="O15" s="23"/>
      <c r="S15" s="103" t="s">
        <v>11</v>
      </c>
      <c r="T15" s="103" t="s">
        <v>12</v>
      </c>
      <c r="U15" s="103" t="s">
        <v>5</v>
      </c>
      <c r="V15" s="103">
        <f t="shared" si="1"/>
        <v>2</v>
      </c>
    </row>
    <row r="16" spans="1:23" ht="15.45" customHeight="1" x14ac:dyDescent="0.3">
      <c r="A16" s="17"/>
      <c r="B16" s="33" t="s">
        <v>97</v>
      </c>
      <c r="C16" s="109" t="s">
        <v>17</v>
      </c>
      <c r="D16" s="20"/>
      <c r="E16" s="35">
        <v>0</v>
      </c>
      <c r="F16" s="20"/>
      <c r="G16" s="20"/>
      <c r="H16" s="36">
        <f t="shared" si="0"/>
        <v>0</v>
      </c>
      <c r="I16" s="21"/>
      <c r="J16" s="12"/>
      <c r="K16" s="22"/>
      <c r="L16" s="49"/>
      <c r="M16" s="50" t="s">
        <v>13</v>
      </c>
      <c r="N16" s="51">
        <f>H31</f>
        <v>0</v>
      </c>
      <c r="O16" s="23"/>
      <c r="R16" s="103">
        <v>1</v>
      </c>
      <c r="S16" s="103" t="s">
        <v>14</v>
      </c>
      <c r="T16" s="103">
        <v>52</v>
      </c>
      <c r="U16" s="103" t="s">
        <v>14</v>
      </c>
      <c r="V16" s="103">
        <f t="shared" si="1"/>
        <v>2</v>
      </c>
    </row>
    <row r="17" spans="1:22" ht="15.45" customHeight="1" x14ac:dyDescent="0.3">
      <c r="A17" s="17"/>
      <c r="B17" s="33" t="s">
        <v>15</v>
      </c>
      <c r="C17" s="109" t="s">
        <v>17</v>
      </c>
      <c r="D17" s="20"/>
      <c r="E17" s="35">
        <v>0</v>
      </c>
      <c r="F17" s="20"/>
      <c r="G17" s="20"/>
      <c r="H17" s="36">
        <f t="shared" si="0"/>
        <v>0</v>
      </c>
      <c r="I17" s="21"/>
      <c r="J17" s="12"/>
      <c r="K17" s="22"/>
      <c r="L17" s="49"/>
      <c r="O17" s="23"/>
      <c r="R17" s="103">
        <v>2</v>
      </c>
      <c r="S17" s="103" t="s">
        <v>17</v>
      </c>
      <c r="T17" s="103">
        <v>12</v>
      </c>
      <c r="U17" s="103" t="s">
        <v>17</v>
      </c>
      <c r="V17" s="103">
        <f t="shared" si="1"/>
        <v>2</v>
      </c>
    </row>
    <row r="18" spans="1:22" ht="15.45" customHeight="1" x14ac:dyDescent="0.3">
      <c r="A18" s="17"/>
      <c r="B18" s="97"/>
      <c r="C18" s="34"/>
      <c r="E18" s="52"/>
      <c r="G18" s="52" t="s">
        <v>18</v>
      </c>
      <c r="H18" s="53">
        <f>SUM(H10:H17)</f>
        <v>0</v>
      </c>
      <c r="I18" s="21"/>
      <c r="J18" s="12"/>
      <c r="K18" s="22"/>
      <c r="L18" s="49"/>
      <c r="M18" s="50" t="s">
        <v>16</v>
      </c>
      <c r="N18" s="51">
        <f>H38</f>
        <v>0</v>
      </c>
      <c r="O18" s="23"/>
      <c r="R18" s="103">
        <v>3</v>
      </c>
      <c r="S18" s="103" t="s">
        <v>20</v>
      </c>
      <c r="T18" s="103">
        <v>4</v>
      </c>
      <c r="U18" s="103" t="s">
        <v>20</v>
      </c>
    </row>
    <row r="19" spans="1:22" ht="17.399999999999999" x14ac:dyDescent="0.3">
      <c r="A19" s="17"/>
      <c r="B19" s="94" t="s">
        <v>21</v>
      </c>
      <c r="C19" s="34"/>
      <c r="D19" s="20"/>
      <c r="E19" s="52"/>
      <c r="F19" s="20"/>
      <c r="G19" s="20"/>
      <c r="H19" s="54"/>
      <c r="I19" s="21"/>
      <c r="J19" s="12"/>
      <c r="K19" s="22"/>
      <c r="L19" s="49"/>
      <c r="O19" s="23"/>
      <c r="R19" s="103">
        <v>4</v>
      </c>
      <c r="S19" s="103" t="s">
        <v>23</v>
      </c>
      <c r="T19" s="103">
        <v>1</v>
      </c>
      <c r="U19" s="103" t="s">
        <v>24</v>
      </c>
    </row>
    <row r="20" spans="1:22" ht="15.45" customHeight="1" x14ac:dyDescent="0.3">
      <c r="A20" s="17"/>
      <c r="B20" s="97"/>
      <c r="C20" s="34"/>
      <c r="D20" s="20"/>
      <c r="E20" s="3"/>
      <c r="F20" s="20"/>
      <c r="G20" s="20"/>
      <c r="H20" s="55"/>
      <c r="I20" s="21"/>
      <c r="J20" s="12"/>
      <c r="K20" s="22"/>
      <c r="L20" s="49"/>
      <c r="M20" s="50" t="s">
        <v>19</v>
      </c>
      <c r="N20" s="51">
        <f>H48</f>
        <v>0</v>
      </c>
      <c r="O20" s="23"/>
    </row>
    <row r="21" spans="1:22" ht="15.45" customHeight="1" x14ac:dyDescent="0.3">
      <c r="A21" s="17"/>
      <c r="B21" s="33" t="s">
        <v>26</v>
      </c>
      <c r="C21" s="109" t="s">
        <v>17</v>
      </c>
      <c r="D21" s="20"/>
      <c r="E21" s="35">
        <v>0</v>
      </c>
      <c r="F21" s="20"/>
      <c r="G21" s="20"/>
      <c r="H21" s="36">
        <f t="shared" ref="H21:H30" si="2">E21*VLOOKUP($V21,$R$16:$U$19,3,0)/VLOOKUP($V$8,$R$16:$U$19,3,0)</f>
        <v>0</v>
      </c>
      <c r="I21" s="21"/>
      <c r="J21" s="12"/>
      <c r="K21" s="86"/>
      <c r="L21" s="49"/>
      <c r="M21" s="3"/>
      <c r="N21" s="51"/>
      <c r="O21" s="87"/>
      <c r="V21" s="103">
        <f t="shared" ref="V21:V30" si="3">IF($C21=$S$16,1,IF($C21=$S$17,2,IF($C21=$S$18,3,IF($C21=$S$19,4,0))))</f>
        <v>2</v>
      </c>
    </row>
    <row r="22" spans="1:22" ht="15.45" customHeight="1" x14ac:dyDescent="0.3">
      <c r="A22" s="17"/>
      <c r="B22" s="33" t="s">
        <v>64</v>
      </c>
      <c r="C22" s="109" t="s">
        <v>17</v>
      </c>
      <c r="D22" s="20"/>
      <c r="E22" s="35">
        <v>0</v>
      </c>
      <c r="F22" s="20"/>
      <c r="G22" s="20"/>
      <c r="H22" s="36">
        <f t="shared" si="2"/>
        <v>0</v>
      </c>
      <c r="I22" s="21"/>
      <c r="J22" s="12"/>
      <c r="K22" s="88"/>
      <c r="L22" s="3"/>
      <c r="M22" s="50" t="s">
        <v>22</v>
      </c>
      <c r="N22" s="51">
        <f>H57</f>
        <v>0</v>
      </c>
      <c r="O22" s="89"/>
      <c r="V22" s="103">
        <f t="shared" si="3"/>
        <v>2</v>
      </c>
    </row>
    <row r="23" spans="1:22" ht="15.45" customHeight="1" x14ac:dyDescent="0.3">
      <c r="A23" s="17"/>
      <c r="B23" s="33" t="s">
        <v>28</v>
      </c>
      <c r="C23" s="109" t="s">
        <v>17</v>
      </c>
      <c r="D23" s="20"/>
      <c r="E23" s="35">
        <v>0</v>
      </c>
      <c r="F23" s="20"/>
      <c r="G23" s="20"/>
      <c r="H23" s="36">
        <f t="shared" si="2"/>
        <v>0</v>
      </c>
      <c r="I23" s="21"/>
      <c r="J23" s="12"/>
      <c r="K23" s="88"/>
      <c r="L23" s="3"/>
      <c r="M23" s="3"/>
      <c r="N23" s="3"/>
      <c r="O23" s="89"/>
      <c r="V23" s="103">
        <f t="shared" si="3"/>
        <v>2</v>
      </c>
    </row>
    <row r="24" spans="1:22" ht="15.45" customHeight="1" x14ac:dyDescent="0.3">
      <c r="A24" s="17"/>
      <c r="B24" s="33" t="s">
        <v>29</v>
      </c>
      <c r="C24" s="109" t="s">
        <v>17</v>
      </c>
      <c r="D24" s="20"/>
      <c r="E24" s="35">
        <v>0</v>
      </c>
      <c r="F24" s="20"/>
      <c r="G24" s="20"/>
      <c r="H24" s="36">
        <f t="shared" si="2"/>
        <v>0</v>
      </c>
      <c r="I24" s="21"/>
      <c r="J24" s="12"/>
      <c r="K24" s="88"/>
      <c r="L24" s="3"/>
      <c r="M24" s="50" t="s">
        <v>25</v>
      </c>
      <c r="N24" s="51">
        <f>H70</f>
        <v>0</v>
      </c>
      <c r="O24" s="89"/>
      <c r="R24" s="106">
        <v>1</v>
      </c>
      <c r="S24" s="106" t="s">
        <v>30</v>
      </c>
      <c r="V24" s="103">
        <f t="shared" si="3"/>
        <v>2</v>
      </c>
    </row>
    <row r="25" spans="1:22" ht="15.45" customHeight="1" x14ac:dyDescent="0.3">
      <c r="A25" s="17"/>
      <c r="B25" s="33" t="s">
        <v>65</v>
      </c>
      <c r="C25" s="109" t="s">
        <v>17</v>
      </c>
      <c r="D25" s="20"/>
      <c r="E25" s="35">
        <v>0</v>
      </c>
      <c r="F25" s="20"/>
      <c r="G25" s="20"/>
      <c r="H25" s="36">
        <f t="shared" si="2"/>
        <v>0</v>
      </c>
      <c r="I25" s="21"/>
      <c r="J25" s="12"/>
      <c r="K25" s="88"/>
      <c r="L25" s="3"/>
      <c r="M25" s="3"/>
      <c r="N25" s="3"/>
      <c r="O25" s="89"/>
      <c r="R25" s="106">
        <v>2</v>
      </c>
      <c r="S25" s="106" t="s">
        <v>32</v>
      </c>
      <c r="V25" s="103">
        <f t="shared" si="3"/>
        <v>2</v>
      </c>
    </row>
    <row r="26" spans="1:22" ht="15.45" customHeight="1" x14ac:dyDescent="0.3">
      <c r="A26" s="17"/>
      <c r="B26" s="33" t="s">
        <v>66</v>
      </c>
      <c r="C26" s="109" t="s">
        <v>17</v>
      </c>
      <c r="D26" s="20"/>
      <c r="E26" s="35">
        <v>0</v>
      </c>
      <c r="F26" s="20"/>
      <c r="G26" s="20"/>
      <c r="H26" s="36">
        <f t="shared" si="2"/>
        <v>0</v>
      </c>
      <c r="I26" s="21"/>
      <c r="J26" s="12"/>
      <c r="K26" s="88"/>
      <c r="L26" s="3"/>
      <c r="M26" s="3"/>
      <c r="N26" s="3"/>
      <c r="O26" s="89"/>
      <c r="R26" s="106">
        <v>3</v>
      </c>
      <c r="S26" s="106" t="s">
        <v>33</v>
      </c>
      <c r="V26" s="103">
        <f t="shared" si="3"/>
        <v>2</v>
      </c>
    </row>
    <row r="27" spans="1:22" ht="15.45" customHeight="1" x14ac:dyDescent="0.3">
      <c r="A27" s="17"/>
      <c r="B27" s="33" t="s">
        <v>34</v>
      </c>
      <c r="C27" s="109" t="s">
        <v>17</v>
      </c>
      <c r="D27" s="20"/>
      <c r="E27" s="35">
        <v>0</v>
      </c>
      <c r="F27" s="20"/>
      <c r="G27" s="20"/>
      <c r="H27" s="36">
        <f t="shared" si="2"/>
        <v>0</v>
      </c>
      <c r="I27" s="21"/>
      <c r="J27" s="12"/>
      <c r="K27" s="86"/>
      <c r="L27" s="45" t="s">
        <v>27</v>
      </c>
      <c r="M27" s="46"/>
      <c r="N27" s="47">
        <f>SUM(N16:N26)</f>
        <v>0</v>
      </c>
      <c r="O27" s="87"/>
      <c r="R27" s="106">
        <v>4</v>
      </c>
      <c r="S27" s="106" t="s">
        <v>35</v>
      </c>
      <c r="V27" s="103">
        <f t="shared" si="3"/>
        <v>2</v>
      </c>
    </row>
    <row r="28" spans="1:22" ht="15.45" customHeight="1" x14ac:dyDescent="0.3">
      <c r="A28" s="17"/>
      <c r="B28" s="33" t="s">
        <v>36</v>
      </c>
      <c r="C28" s="109" t="s">
        <v>17</v>
      </c>
      <c r="D28" s="20"/>
      <c r="E28" s="35">
        <v>0</v>
      </c>
      <c r="F28" s="20"/>
      <c r="G28" s="20"/>
      <c r="H28" s="36">
        <f t="shared" si="2"/>
        <v>0</v>
      </c>
      <c r="I28" s="21"/>
      <c r="J28" s="12"/>
      <c r="K28" s="22"/>
      <c r="L28" s="49"/>
      <c r="M28" s="50"/>
      <c r="N28" s="51"/>
      <c r="O28" s="23"/>
      <c r="R28" s="106"/>
      <c r="V28" s="103">
        <f t="shared" si="3"/>
        <v>2</v>
      </c>
    </row>
    <row r="29" spans="1:22" ht="15.45" customHeight="1" x14ac:dyDescent="0.3">
      <c r="A29" s="17"/>
      <c r="B29" s="33" t="s">
        <v>70</v>
      </c>
      <c r="C29" s="109" t="s">
        <v>17</v>
      </c>
      <c r="D29" s="20"/>
      <c r="E29" s="35">
        <v>0</v>
      </c>
      <c r="F29" s="20"/>
      <c r="G29" s="20"/>
      <c r="H29" s="36">
        <f t="shared" si="2"/>
        <v>0</v>
      </c>
      <c r="I29" s="21"/>
      <c r="J29" s="12"/>
      <c r="K29" s="22"/>
      <c r="L29" s="49"/>
      <c r="M29" s="50"/>
      <c r="N29" s="51"/>
      <c r="O29" s="23"/>
      <c r="V29" s="103">
        <f t="shared" si="3"/>
        <v>2</v>
      </c>
    </row>
    <row r="30" spans="1:22" ht="15.45" customHeight="1" x14ac:dyDescent="0.3">
      <c r="A30" s="17"/>
      <c r="B30" s="33" t="s">
        <v>15</v>
      </c>
      <c r="C30" s="109" t="s">
        <v>17</v>
      </c>
      <c r="D30" s="20"/>
      <c r="E30" s="35">
        <v>0</v>
      </c>
      <c r="F30" s="20"/>
      <c r="G30" s="20"/>
      <c r="H30" s="36">
        <f t="shared" si="2"/>
        <v>0</v>
      </c>
      <c r="I30" s="21"/>
      <c r="J30" s="12"/>
      <c r="K30" s="22"/>
      <c r="L30" s="111" t="s">
        <v>31</v>
      </c>
      <c r="M30" s="112"/>
      <c r="N30" s="113">
        <f>N13-N27</f>
        <v>0</v>
      </c>
      <c r="O30" s="23"/>
      <c r="V30" s="103">
        <f t="shared" si="3"/>
        <v>2</v>
      </c>
    </row>
    <row r="31" spans="1:22" ht="15.45" customHeight="1" x14ac:dyDescent="0.3">
      <c r="A31" s="17"/>
      <c r="B31" s="98"/>
      <c r="C31" s="20"/>
      <c r="D31" s="20"/>
      <c r="E31" s="62"/>
      <c r="F31" s="20"/>
      <c r="G31" s="52" t="s">
        <v>18</v>
      </c>
      <c r="H31" s="63">
        <f>SUM(H21:H30)</f>
        <v>0</v>
      </c>
      <c r="I31" s="21"/>
      <c r="J31" s="12"/>
      <c r="K31" s="22"/>
      <c r="L31" s="6"/>
      <c r="M31" s="56"/>
      <c r="N31" s="57" t="str">
        <f>"per "&amp;VLOOKUP($V$8,$R$24:$S$27,2,0)</f>
        <v>per year</v>
      </c>
      <c r="O31" s="23"/>
    </row>
    <row r="32" spans="1:22" ht="18" thickBot="1" x14ac:dyDescent="0.35">
      <c r="A32" s="17"/>
      <c r="B32" s="93" t="s">
        <v>37</v>
      </c>
      <c r="C32" s="20"/>
      <c r="D32" s="20"/>
      <c r="E32" s="64"/>
      <c r="F32" s="20"/>
      <c r="G32" s="20"/>
      <c r="H32" s="65"/>
      <c r="I32" s="21"/>
      <c r="J32" s="12"/>
      <c r="K32" s="58"/>
      <c r="L32" s="59"/>
      <c r="M32" s="60"/>
      <c r="N32" s="60"/>
      <c r="O32" s="61"/>
    </row>
    <row r="33" spans="1:23" ht="15.45" customHeight="1" x14ac:dyDescent="0.3">
      <c r="A33" s="66"/>
      <c r="B33" s="97"/>
      <c r="C33" s="3"/>
      <c r="D33" s="3"/>
      <c r="E33" s="3"/>
      <c r="F33" s="3"/>
      <c r="G33" s="3"/>
      <c r="H33" s="3"/>
      <c r="I33" s="67"/>
      <c r="J33" s="12"/>
      <c r="K33" s="12"/>
      <c r="L33" s="4"/>
      <c r="N33" s="68"/>
      <c r="O33" s="4"/>
    </row>
    <row r="34" spans="1:23" s="73" customFormat="1" ht="15.45" customHeight="1" x14ac:dyDescent="0.3">
      <c r="A34" s="69"/>
      <c r="B34" s="33" t="s">
        <v>62</v>
      </c>
      <c r="C34" s="109" t="s">
        <v>23</v>
      </c>
      <c r="D34" s="70"/>
      <c r="E34" s="35">
        <v>0</v>
      </c>
      <c r="F34" s="70"/>
      <c r="G34" s="70"/>
      <c r="H34" s="36">
        <f>E34*VLOOKUP($V34,$R$16:$U$19,3,0)/VLOOKUP($V$8,$R$16:$U$19,3,0)</f>
        <v>0</v>
      </c>
      <c r="I34" s="71"/>
      <c r="J34" s="72"/>
      <c r="K34" s="72"/>
      <c r="L34" s="72"/>
      <c r="M34" s="72"/>
      <c r="N34" s="72"/>
      <c r="O34" s="72"/>
      <c r="R34" s="107"/>
      <c r="S34" s="107"/>
      <c r="T34" s="107"/>
      <c r="U34" s="107"/>
      <c r="V34" s="103">
        <f t="shared" ref="V34:V37" si="4">IF($C34=$S$16,1,IF($C34=$S$17,2,IF($C34=$S$18,3,IF($C34=$S$19,4,0))))</f>
        <v>4</v>
      </c>
      <c r="W34" s="107"/>
    </row>
    <row r="35" spans="1:23" ht="15.45" customHeight="1" x14ac:dyDescent="0.3">
      <c r="A35" s="66"/>
      <c r="B35" s="33" t="s">
        <v>38</v>
      </c>
      <c r="C35" s="109" t="s">
        <v>17</v>
      </c>
      <c r="D35" s="3"/>
      <c r="E35" s="35">
        <v>0</v>
      </c>
      <c r="F35" s="3"/>
      <c r="G35" s="3"/>
      <c r="H35" s="36">
        <f>E35*VLOOKUP($V35,$R$16:$U$19,3,0)/VLOOKUP($V$8,$R$16:$U$19,3,0)</f>
        <v>0</v>
      </c>
      <c r="I35" s="67"/>
      <c r="V35" s="103">
        <f t="shared" si="4"/>
        <v>2</v>
      </c>
    </row>
    <row r="36" spans="1:23" ht="15.45" customHeight="1" x14ac:dyDescent="0.3">
      <c r="A36" s="66"/>
      <c r="B36" s="33" t="s">
        <v>63</v>
      </c>
      <c r="C36" s="109" t="s">
        <v>17</v>
      </c>
      <c r="D36" s="3"/>
      <c r="E36" s="35">
        <v>0</v>
      </c>
      <c r="F36" s="3"/>
      <c r="G36" s="3"/>
      <c r="H36" s="36">
        <f>E36*VLOOKUP($V36,$R$16:$U$19,3,0)/VLOOKUP($V$8,$R$16:$U$19,3,0)</f>
        <v>0</v>
      </c>
      <c r="I36" s="67"/>
      <c r="V36" s="103">
        <f t="shared" si="4"/>
        <v>2</v>
      </c>
    </row>
    <row r="37" spans="1:23" ht="15.45" customHeight="1" x14ac:dyDescent="0.3">
      <c r="A37" s="66"/>
      <c r="B37" s="33" t="s">
        <v>15</v>
      </c>
      <c r="C37" s="109" t="s">
        <v>17</v>
      </c>
      <c r="D37" s="3"/>
      <c r="E37" s="35">
        <v>0</v>
      </c>
      <c r="F37" s="3"/>
      <c r="G37" s="3"/>
      <c r="H37" s="36">
        <f>E37*VLOOKUP($V37,$R$16:$U$19,3,0)/VLOOKUP($V$8,$R$16:$U$19,3,0)</f>
        <v>0</v>
      </c>
      <c r="I37" s="67"/>
      <c r="N37" s="74"/>
      <c r="V37" s="103">
        <f t="shared" si="4"/>
        <v>2</v>
      </c>
    </row>
    <row r="38" spans="1:23" ht="15.45" customHeight="1" x14ac:dyDescent="0.3">
      <c r="A38" s="66"/>
      <c r="B38" s="99"/>
      <c r="C38" s="20"/>
      <c r="D38" s="3"/>
      <c r="E38" s="62"/>
      <c r="F38" s="3"/>
      <c r="G38" s="52" t="s">
        <v>18</v>
      </c>
      <c r="H38" s="75">
        <f>SUM(H34:H37)</f>
        <v>0</v>
      </c>
      <c r="I38" s="67"/>
      <c r="N38" s="74"/>
    </row>
    <row r="39" spans="1:23" ht="17.399999999999999" x14ac:dyDescent="0.3">
      <c r="A39" s="66"/>
      <c r="B39" s="92" t="s">
        <v>39</v>
      </c>
      <c r="C39" s="34"/>
      <c r="D39" s="3"/>
      <c r="E39" s="52"/>
      <c r="F39" s="3"/>
      <c r="G39" s="3"/>
      <c r="H39" s="54"/>
      <c r="I39" s="67"/>
    </row>
    <row r="40" spans="1:23" ht="15.45" customHeight="1" x14ac:dyDescent="0.3">
      <c r="A40" s="66"/>
      <c r="B40" s="97"/>
      <c r="C40" s="34"/>
      <c r="D40" s="3"/>
      <c r="E40" s="3"/>
      <c r="F40" s="3"/>
      <c r="G40" s="3"/>
      <c r="H40" s="55"/>
      <c r="I40" s="67"/>
    </row>
    <row r="41" spans="1:23" ht="15.45" customHeight="1" x14ac:dyDescent="0.3">
      <c r="A41" s="66"/>
      <c r="B41" s="33" t="s">
        <v>71</v>
      </c>
      <c r="C41" s="109" t="s">
        <v>17</v>
      </c>
      <c r="D41" s="3"/>
      <c r="E41" s="35">
        <v>0</v>
      </c>
      <c r="F41" s="3"/>
      <c r="G41" s="3"/>
      <c r="H41" s="36">
        <f t="shared" ref="H41:H47" si="5">E41*VLOOKUP($V41,$R$16:$U$19,3,0)/VLOOKUP($V$8,$R$16:$U$19,3,0)</f>
        <v>0</v>
      </c>
      <c r="I41" s="67"/>
      <c r="M41" s="144" t="s">
        <v>100</v>
      </c>
      <c r="V41" s="103">
        <f t="shared" ref="V41:V47" si="6">IF($C41=$S$16,1,IF($C41=$S$17,2,IF($C41=$S$18,3,IF($C41=$S$19,4,0))))</f>
        <v>2</v>
      </c>
    </row>
    <row r="42" spans="1:23" ht="15.45" customHeight="1" x14ac:dyDescent="0.3">
      <c r="A42" s="66"/>
      <c r="B42" s="33" t="s">
        <v>40</v>
      </c>
      <c r="C42" s="109" t="s">
        <v>17</v>
      </c>
      <c r="D42" s="3"/>
      <c r="E42" s="35">
        <v>0</v>
      </c>
      <c r="F42" s="3"/>
      <c r="G42" s="3"/>
      <c r="H42" s="36">
        <f t="shared" si="5"/>
        <v>0</v>
      </c>
      <c r="I42" s="67"/>
      <c r="V42" s="103">
        <f t="shared" si="6"/>
        <v>2</v>
      </c>
    </row>
    <row r="43" spans="1:23" ht="15.45" customHeight="1" x14ac:dyDescent="0.3">
      <c r="A43" s="66"/>
      <c r="B43" s="33" t="s">
        <v>41</v>
      </c>
      <c r="C43" s="109" t="s">
        <v>17</v>
      </c>
      <c r="D43" s="3"/>
      <c r="E43" s="35">
        <v>0</v>
      </c>
      <c r="F43" s="3"/>
      <c r="G43" s="3"/>
      <c r="H43" s="36">
        <f t="shared" si="5"/>
        <v>0</v>
      </c>
      <c r="I43" s="67"/>
      <c r="V43" s="103">
        <f t="shared" si="6"/>
        <v>2</v>
      </c>
    </row>
    <row r="44" spans="1:23" ht="15.45" customHeight="1" x14ac:dyDescent="0.3">
      <c r="A44" s="66"/>
      <c r="B44" s="33" t="s">
        <v>29</v>
      </c>
      <c r="C44" s="109" t="s">
        <v>17</v>
      </c>
      <c r="D44" s="3"/>
      <c r="E44" s="35">
        <v>0</v>
      </c>
      <c r="F44" s="3"/>
      <c r="G44" s="3"/>
      <c r="H44" s="36">
        <f t="shared" si="5"/>
        <v>0</v>
      </c>
      <c r="I44" s="67"/>
      <c r="V44" s="103">
        <f t="shared" si="6"/>
        <v>2</v>
      </c>
    </row>
    <row r="45" spans="1:23" ht="15.45" customHeight="1" x14ac:dyDescent="0.3">
      <c r="A45" s="66"/>
      <c r="B45" s="33" t="s">
        <v>42</v>
      </c>
      <c r="C45" s="109" t="s">
        <v>17</v>
      </c>
      <c r="D45" s="3"/>
      <c r="E45" s="35">
        <v>0</v>
      </c>
      <c r="F45" s="3"/>
      <c r="G45" s="3"/>
      <c r="H45" s="36">
        <f t="shared" si="5"/>
        <v>0</v>
      </c>
      <c r="I45" s="67"/>
      <c r="V45" s="103">
        <f t="shared" si="6"/>
        <v>2</v>
      </c>
    </row>
    <row r="46" spans="1:23" ht="15.45" customHeight="1" x14ac:dyDescent="0.3">
      <c r="A46" s="66"/>
      <c r="B46" s="33" t="s">
        <v>61</v>
      </c>
      <c r="C46" s="109" t="s">
        <v>17</v>
      </c>
      <c r="D46" s="3"/>
      <c r="E46" s="35">
        <v>0</v>
      </c>
      <c r="F46" s="3"/>
      <c r="G46" s="3"/>
      <c r="H46" s="36">
        <f t="shared" si="5"/>
        <v>0</v>
      </c>
      <c r="I46" s="67"/>
      <c r="V46" s="103">
        <f t="shared" si="6"/>
        <v>2</v>
      </c>
    </row>
    <row r="47" spans="1:23" ht="15.45" customHeight="1" x14ac:dyDescent="0.3">
      <c r="A47" s="66"/>
      <c r="B47" s="33" t="s">
        <v>15</v>
      </c>
      <c r="C47" s="109" t="s">
        <v>17</v>
      </c>
      <c r="D47" s="3"/>
      <c r="E47" s="35">
        <v>0</v>
      </c>
      <c r="F47" s="3"/>
      <c r="G47" s="3"/>
      <c r="H47" s="36">
        <f t="shared" si="5"/>
        <v>0</v>
      </c>
      <c r="I47" s="67"/>
      <c r="V47" s="103">
        <f t="shared" si="6"/>
        <v>2</v>
      </c>
    </row>
    <row r="48" spans="1:23" ht="15.45" customHeight="1" x14ac:dyDescent="0.3">
      <c r="A48" s="66"/>
      <c r="B48" s="99"/>
      <c r="C48" s="3"/>
      <c r="D48" s="3"/>
      <c r="E48" s="62"/>
      <c r="F48" s="3"/>
      <c r="G48" s="52" t="s">
        <v>18</v>
      </c>
      <c r="H48" s="76">
        <f>SUM(H41:H47)</f>
        <v>0</v>
      </c>
      <c r="I48" s="67"/>
    </row>
    <row r="49" spans="1:22" ht="17.399999999999999" x14ac:dyDescent="0.3">
      <c r="A49" s="66"/>
      <c r="B49" s="91" t="s">
        <v>43</v>
      </c>
      <c r="C49" s="34"/>
      <c r="D49" s="3"/>
      <c r="E49" s="52"/>
      <c r="F49" s="3"/>
      <c r="G49" s="3"/>
      <c r="H49" s="54"/>
      <c r="I49" s="67"/>
    </row>
    <row r="50" spans="1:22" ht="15.45" customHeight="1" x14ac:dyDescent="0.3">
      <c r="A50" s="66"/>
      <c r="B50" s="97"/>
      <c r="C50" s="34"/>
      <c r="D50" s="3"/>
      <c r="E50" s="3"/>
      <c r="F50" s="3"/>
      <c r="G50" s="3"/>
      <c r="H50" s="55"/>
      <c r="I50" s="67"/>
    </row>
    <row r="51" spans="1:22" ht="15.45" customHeight="1" x14ac:dyDescent="0.3">
      <c r="A51" s="66"/>
      <c r="B51" s="33" t="s">
        <v>44</v>
      </c>
      <c r="C51" s="109" t="s">
        <v>17</v>
      </c>
      <c r="D51" s="3"/>
      <c r="E51" s="35">
        <v>0</v>
      </c>
      <c r="F51" s="3"/>
      <c r="G51" s="3"/>
      <c r="H51" s="36">
        <f t="shared" ref="H51:H56" si="7">E51*VLOOKUP($V51,$R$16:$U$19,3,0)/VLOOKUP($V$8,$R$16:$U$19,3,0)</f>
        <v>0</v>
      </c>
      <c r="I51" s="67"/>
      <c r="V51" s="103">
        <f t="shared" ref="V51:V56" si="8">IF($C51=$S$16,1,IF($C51=$S$17,2,IF($C51=$S$18,3,IF($C51=$S$19,4,0))))</f>
        <v>2</v>
      </c>
    </row>
    <row r="52" spans="1:22" ht="15.45" customHeight="1" x14ac:dyDescent="0.3">
      <c r="A52" s="66"/>
      <c r="B52" s="33" t="s">
        <v>45</v>
      </c>
      <c r="C52" s="109" t="s">
        <v>17</v>
      </c>
      <c r="D52" s="3"/>
      <c r="E52" s="35">
        <v>0</v>
      </c>
      <c r="F52" s="3"/>
      <c r="G52" s="3"/>
      <c r="H52" s="36">
        <f t="shared" si="7"/>
        <v>0</v>
      </c>
      <c r="I52" s="67"/>
      <c r="V52" s="103">
        <f t="shared" si="8"/>
        <v>2</v>
      </c>
    </row>
    <row r="53" spans="1:22" ht="15.45" customHeight="1" x14ac:dyDescent="0.3">
      <c r="A53" s="66"/>
      <c r="B53" s="33" t="s">
        <v>46</v>
      </c>
      <c r="C53" s="109" t="s">
        <v>17</v>
      </c>
      <c r="D53" s="3"/>
      <c r="E53" s="35">
        <v>0</v>
      </c>
      <c r="F53" s="3"/>
      <c r="G53" s="3"/>
      <c r="H53" s="36">
        <f t="shared" si="7"/>
        <v>0</v>
      </c>
      <c r="I53" s="67"/>
      <c r="V53" s="103">
        <f t="shared" si="8"/>
        <v>2</v>
      </c>
    </row>
    <row r="54" spans="1:22" ht="15.45" customHeight="1" x14ac:dyDescent="0.3">
      <c r="A54" s="66"/>
      <c r="B54" s="33" t="s">
        <v>47</v>
      </c>
      <c r="C54" s="109" t="s">
        <v>17</v>
      </c>
      <c r="D54" s="3"/>
      <c r="E54" s="35">
        <v>0</v>
      </c>
      <c r="F54" s="3"/>
      <c r="G54" s="3"/>
      <c r="H54" s="36">
        <f t="shared" si="7"/>
        <v>0</v>
      </c>
      <c r="I54" s="67"/>
      <c r="V54" s="103">
        <f t="shared" si="8"/>
        <v>2</v>
      </c>
    </row>
    <row r="55" spans="1:22" ht="15.45" customHeight="1" x14ac:dyDescent="0.3">
      <c r="A55" s="66"/>
      <c r="B55" s="33" t="s">
        <v>48</v>
      </c>
      <c r="C55" s="109" t="s">
        <v>17</v>
      </c>
      <c r="D55" s="3"/>
      <c r="E55" s="35">
        <v>0</v>
      </c>
      <c r="F55" s="3"/>
      <c r="G55" s="3"/>
      <c r="H55" s="36">
        <f t="shared" si="7"/>
        <v>0</v>
      </c>
      <c r="I55" s="67"/>
      <c r="V55" s="103">
        <f t="shared" si="8"/>
        <v>2</v>
      </c>
    </row>
    <row r="56" spans="1:22" ht="15.45" customHeight="1" x14ac:dyDescent="0.3">
      <c r="A56" s="66"/>
      <c r="B56" s="33" t="s">
        <v>15</v>
      </c>
      <c r="C56" s="109" t="s">
        <v>17</v>
      </c>
      <c r="D56" s="3"/>
      <c r="E56" s="35">
        <v>0</v>
      </c>
      <c r="F56" s="3"/>
      <c r="G56" s="3"/>
      <c r="H56" s="36">
        <f t="shared" si="7"/>
        <v>0</v>
      </c>
      <c r="I56" s="67"/>
      <c r="V56" s="103">
        <f t="shared" si="8"/>
        <v>2</v>
      </c>
    </row>
    <row r="57" spans="1:22" ht="15.45" customHeight="1" x14ac:dyDescent="0.3">
      <c r="A57" s="66"/>
      <c r="B57" s="99"/>
      <c r="C57" s="3"/>
      <c r="D57" s="3"/>
      <c r="E57" s="62"/>
      <c r="F57" s="3"/>
      <c r="G57" s="52" t="s">
        <v>18</v>
      </c>
      <c r="H57" s="77">
        <f>SUM(H51:H56)</f>
        <v>0</v>
      </c>
      <c r="I57" s="67"/>
    </row>
    <row r="58" spans="1:22" ht="17.399999999999999" x14ac:dyDescent="0.3">
      <c r="A58" s="66"/>
      <c r="B58" s="90" t="s">
        <v>49</v>
      </c>
      <c r="C58" s="34"/>
      <c r="D58" s="3"/>
      <c r="E58" s="52"/>
      <c r="F58" s="3"/>
      <c r="G58" s="3"/>
      <c r="H58" s="54"/>
      <c r="I58" s="67"/>
    </row>
    <row r="59" spans="1:22" ht="15.45" customHeight="1" x14ac:dyDescent="0.3">
      <c r="A59" s="66"/>
      <c r="B59" s="97"/>
      <c r="C59" s="34"/>
      <c r="D59" s="3"/>
      <c r="E59" s="3"/>
      <c r="F59" s="3"/>
      <c r="G59" s="3"/>
      <c r="H59" s="55"/>
      <c r="I59" s="67"/>
      <c r="M59" s="130"/>
    </row>
    <row r="60" spans="1:22" ht="15.45" customHeight="1" x14ac:dyDescent="0.3">
      <c r="A60" s="66"/>
      <c r="B60" s="33" t="s">
        <v>50</v>
      </c>
      <c r="C60" s="109" t="s">
        <v>14</v>
      </c>
      <c r="D60" s="3"/>
      <c r="E60" s="35">
        <v>0</v>
      </c>
      <c r="F60" s="3"/>
      <c r="G60" s="3"/>
      <c r="H60" s="36">
        <f t="shared" ref="H60:H69" si="9">E60*VLOOKUP($V60,$R$16:$U$19,3,0)/VLOOKUP($V$8,$R$16:$U$19,3,0)</f>
        <v>0</v>
      </c>
      <c r="I60" s="67"/>
      <c r="V60" s="103">
        <f t="shared" ref="V60:V69" si="10">IF($C60=$S$16,1,IF($C60=$S$17,2,IF($C60=$S$18,3,IF($C60=$S$19,4,0))))</f>
        <v>1</v>
      </c>
    </row>
    <row r="61" spans="1:22" ht="15.45" customHeight="1" x14ac:dyDescent="0.3">
      <c r="A61" s="66"/>
      <c r="B61" s="33" t="s">
        <v>51</v>
      </c>
      <c r="C61" s="109" t="s">
        <v>17</v>
      </c>
      <c r="D61" s="3"/>
      <c r="E61" s="35">
        <v>0</v>
      </c>
      <c r="F61" s="3"/>
      <c r="G61" s="3"/>
      <c r="H61" s="36">
        <f t="shared" si="9"/>
        <v>0</v>
      </c>
      <c r="I61" s="67"/>
      <c r="V61" s="103">
        <f t="shared" si="10"/>
        <v>2</v>
      </c>
    </row>
    <row r="62" spans="1:22" ht="15.45" customHeight="1" x14ac:dyDescent="0.3">
      <c r="A62" s="66"/>
      <c r="B62" s="33" t="s">
        <v>52</v>
      </c>
      <c r="C62" s="109" t="s">
        <v>17</v>
      </c>
      <c r="D62" s="3"/>
      <c r="E62" s="35">
        <v>0</v>
      </c>
      <c r="F62" s="3"/>
      <c r="G62" s="3"/>
      <c r="H62" s="36">
        <f t="shared" si="9"/>
        <v>0</v>
      </c>
      <c r="I62" s="67"/>
      <c r="V62" s="103">
        <f t="shared" si="10"/>
        <v>2</v>
      </c>
    </row>
    <row r="63" spans="1:22" ht="15.45" customHeight="1" x14ac:dyDescent="0.3">
      <c r="A63" s="66"/>
      <c r="B63" s="33" t="s">
        <v>53</v>
      </c>
      <c r="C63" s="109" t="s">
        <v>17</v>
      </c>
      <c r="D63" s="3"/>
      <c r="E63" s="35">
        <v>0</v>
      </c>
      <c r="F63" s="3"/>
      <c r="G63" s="3"/>
      <c r="H63" s="36">
        <f t="shared" si="9"/>
        <v>0</v>
      </c>
      <c r="I63" s="67"/>
      <c r="V63" s="103">
        <f t="shared" si="10"/>
        <v>2</v>
      </c>
    </row>
    <row r="64" spans="1:22" ht="15.45" customHeight="1" x14ac:dyDescent="0.3">
      <c r="A64" s="66"/>
      <c r="B64" s="33" t="s">
        <v>59</v>
      </c>
      <c r="C64" s="109" t="s">
        <v>17</v>
      </c>
      <c r="D64" s="3"/>
      <c r="E64" s="35">
        <v>0</v>
      </c>
      <c r="F64" s="3"/>
      <c r="G64" s="3"/>
      <c r="H64" s="36">
        <f t="shared" si="9"/>
        <v>0</v>
      </c>
      <c r="I64" s="67"/>
      <c r="V64" s="103">
        <f t="shared" si="10"/>
        <v>2</v>
      </c>
    </row>
    <row r="65" spans="1:22" ht="15.45" customHeight="1" x14ac:dyDescent="0.3">
      <c r="A65" s="66"/>
      <c r="B65" s="33" t="s">
        <v>54</v>
      </c>
      <c r="C65" s="109" t="s">
        <v>17</v>
      </c>
      <c r="D65" s="3"/>
      <c r="E65" s="35">
        <v>0</v>
      </c>
      <c r="F65" s="3"/>
      <c r="G65" s="3"/>
      <c r="H65" s="36">
        <f t="shared" si="9"/>
        <v>0</v>
      </c>
      <c r="I65" s="67"/>
      <c r="V65" s="103">
        <f t="shared" si="10"/>
        <v>2</v>
      </c>
    </row>
    <row r="66" spans="1:22" ht="15.45" customHeight="1" x14ac:dyDescent="0.3">
      <c r="A66" s="66"/>
      <c r="B66" s="33" t="s">
        <v>55</v>
      </c>
      <c r="C66" s="109" t="s">
        <v>17</v>
      </c>
      <c r="D66" s="3"/>
      <c r="E66" s="35">
        <v>0</v>
      </c>
      <c r="F66" s="3"/>
      <c r="G66" s="3"/>
      <c r="H66" s="36">
        <f t="shared" si="9"/>
        <v>0</v>
      </c>
      <c r="I66" s="67"/>
      <c r="V66" s="103">
        <f t="shared" si="10"/>
        <v>2</v>
      </c>
    </row>
    <row r="67" spans="1:22" ht="15.45" customHeight="1" x14ac:dyDescent="0.3">
      <c r="A67" s="66"/>
      <c r="B67" s="33" t="s">
        <v>60</v>
      </c>
      <c r="C67" s="109" t="s">
        <v>17</v>
      </c>
      <c r="D67" s="3"/>
      <c r="E67" s="35">
        <v>0</v>
      </c>
      <c r="F67" s="3"/>
      <c r="G67" s="3"/>
      <c r="H67" s="36">
        <f t="shared" si="9"/>
        <v>0</v>
      </c>
      <c r="I67" s="67"/>
      <c r="V67" s="103">
        <f t="shared" si="10"/>
        <v>2</v>
      </c>
    </row>
    <row r="68" spans="1:22" ht="15.45" customHeight="1" x14ac:dyDescent="0.3">
      <c r="A68" s="66"/>
      <c r="B68" s="33" t="s">
        <v>56</v>
      </c>
      <c r="C68" s="109" t="s">
        <v>17</v>
      </c>
      <c r="D68" s="3"/>
      <c r="E68" s="35">
        <v>0</v>
      </c>
      <c r="F68" s="3"/>
      <c r="G68" s="3"/>
      <c r="H68" s="36">
        <f t="shared" si="9"/>
        <v>0</v>
      </c>
      <c r="I68" s="67"/>
      <c r="V68" s="103">
        <f t="shared" si="10"/>
        <v>2</v>
      </c>
    </row>
    <row r="69" spans="1:22" ht="15.45" customHeight="1" x14ac:dyDescent="0.3">
      <c r="A69" s="66"/>
      <c r="B69" s="33" t="s">
        <v>15</v>
      </c>
      <c r="C69" s="109" t="s">
        <v>17</v>
      </c>
      <c r="D69" s="3"/>
      <c r="E69" s="35">
        <v>0</v>
      </c>
      <c r="F69" s="3"/>
      <c r="G69" s="3"/>
      <c r="H69" s="36">
        <f t="shared" si="9"/>
        <v>0</v>
      </c>
      <c r="I69" s="67"/>
      <c r="V69" s="103">
        <f t="shared" si="10"/>
        <v>2</v>
      </c>
    </row>
    <row r="70" spans="1:22" ht="15.45" customHeight="1" x14ac:dyDescent="0.3">
      <c r="A70" s="66"/>
      <c r="B70" s="98"/>
      <c r="C70" s="98"/>
      <c r="D70" s="3"/>
      <c r="E70" s="100"/>
      <c r="F70" s="3"/>
      <c r="G70" s="52" t="s">
        <v>18</v>
      </c>
      <c r="H70" s="78">
        <f>SUM(H60:H69)</f>
        <v>0</v>
      </c>
      <c r="I70" s="67"/>
    </row>
    <row r="71" spans="1:22" ht="15.45" customHeight="1" thickBot="1" x14ac:dyDescent="0.35">
      <c r="A71" s="79"/>
      <c r="B71" s="80"/>
      <c r="C71" s="80"/>
      <c r="D71" s="80"/>
      <c r="E71" s="81"/>
      <c r="F71" s="80"/>
      <c r="G71" s="80"/>
      <c r="H71" s="82"/>
      <c r="I71" s="83"/>
    </row>
    <row r="72" spans="1:22" ht="9" customHeight="1" x14ac:dyDescent="0.3">
      <c r="A72" s="84"/>
      <c r="B72" s="85" t="s">
        <v>73</v>
      </c>
      <c r="C72" s="73"/>
      <c r="D72" s="73"/>
      <c r="E72" s="73"/>
      <c r="F72" s="73"/>
      <c r="G72" s="73"/>
      <c r="H72" s="73"/>
      <c r="I72" s="73"/>
    </row>
  </sheetData>
  <sheetProtection selectLockedCells="1"/>
  <mergeCells count="1">
    <mergeCell ref="G9:H9"/>
  </mergeCells>
  <conditionalFormatting sqref="N30">
    <cfRule type="expression" dxfId="1" priority="1">
      <formula>$N$30&gt;0</formula>
    </cfRule>
    <cfRule type="expression" dxfId="0" priority="2">
      <formula>$N$30&lt;0</formula>
    </cfRule>
  </conditionalFormatting>
  <dataValidations count="2">
    <dataValidation type="whole" allowBlank="1" showInputMessage="1" showErrorMessage="1" error="Please enter a number between $0 and $1,000,000" sqref="E34:E37 E41:E47 E51:E56 E10:E17 E21:E30 E60:E69" xr:uid="{00000000-0002-0000-0000-000000000000}">
      <formula1>0</formula1>
      <formula2>1000000</formula2>
    </dataValidation>
    <dataValidation type="list" allowBlank="1" showInputMessage="1" showErrorMessage="1" sqref="C21:C30 C60:C69 C41:C47 C34:C37 C10:C17 C51:C56 N8" xr:uid="{00000000-0002-0000-0000-000001000000}">
      <formula1>$S$16:$S$19</formula1>
    </dataValidation>
  </dataValidations>
  <printOptions horizontalCentered="1"/>
  <pageMargins left="0" right="0" top="0.5" bottom="0.25" header="0" footer="0.4"/>
  <pageSetup paperSize="9" scale="71" orientation="portrait" r:id="rId1"/>
  <headerFooter>
    <oddHeader xml:space="preserve">&amp;R&amp;"System Font,Regular"&amp;K000000
</oddHeader>
    <oddFooter>&amp;R&amp;12Prepared by:
&amp;"-,Bold"Dante Dorado&amp;"-,Regular"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4"/>
  <sheetViews>
    <sheetView showRowColHeaders="0" workbookViewId="0">
      <selection activeCell="D20" sqref="D20"/>
    </sheetView>
  </sheetViews>
  <sheetFormatPr defaultColWidth="9" defaultRowHeight="13.8" x14ac:dyDescent="0.3"/>
  <cols>
    <col min="1" max="1" width="2.5546875" customWidth="1"/>
    <col min="2" max="2" width="27.21875" bestFit="1" customWidth="1"/>
    <col min="3" max="3" width="27.5546875" bestFit="1" customWidth="1"/>
    <col min="4" max="4" width="27.21875" style="124" bestFit="1" customWidth="1"/>
    <col min="5" max="5" width="25.21875" bestFit="1" customWidth="1"/>
    <col min="6" max="6" width="19.44140625" bestFit="1" customWidth="1"/>
    <col min="7" max="7" width="23.21875" bestFit="1" customWidth="1"/>
  </cols>
  <sheetData>
    <row r="1" spans="1:9" ht="22.8" x14ac:dyDescent="0.4">
      <c r="A1" s="114" t="s">
        <v>72</v>
      </c>
      <c r="B1" s="115"/>
      <c r="C1" s="3"/>
      <c r="D1" s="3"/>
      <c r="E1" s="3"/>
      <c r="F1" s="3"/>
      <c r="G1" s="3"/>
      <c r="H1" s="3"/>
      <c r="I1" s="3"/>
    </row>
    <row r="2" spans="1:9" ht="22.8" x14ac:dyDescent="0.4">
      <c r="A2" s="116" t="s">
        <v>74</v>
      </c>
      <c r="B2" s="117"/>
      <c r="C2" s="2"/>
      <c r="D2" s="2"/>
      <c r="E2" s="2"/>
      <c r="F2" s="2"/>
      <c r="G2" s="2"/>
      <c r="H2" s="2"/>
      <c r="I2" s="2"/>
    </row>
    <row r="3" spans="1:9" ht="21" x14ac:dyDescent="0.3">
      <c r="A3" s="118"/>
      <c r="B3" s="119"/>
      <c r="C3" s="118"/>
      <c r="D3" s="120" t="s">
        <v>80</v>
      </c>
      <c r="E3" s="118"/>
      <c r="F3" s="118"/>
      <c r="G3" s="118"/>
      <c r="H3" s="118"/>
      <c r="I3" s="118"/>
    </row>
    <row r="4" spans="1:9" ht="17.399999999999999" x14ac:dyDescent="0.3">
      <c r="A4" s="118"/>
      <c r="B4" s="95" t="s">
        <v>2</v>
      </c>
      <c r="C4" s="118"/>
      <c r="E4" s="118"/>
      <c r="F4" s="118"/>
      <c r="G4" s="118"/>
      <c r="H4" s="118"/>
      <c r="I4" s="118"/>
    </row>
    <row r="5" spans="1:9" ht="15.6" x14ac:dyDescent="0.3">
      <c r="A5" s="118"/>
      <c r="B5" s="121" t="s">
        <v>6</v>
      </c>
      <c r="C5" s="118"/>
      <c r="D5" s="123" t="s">
        <v>87</v>
      </c>
      <c r="E5" s="118"/>
      <c r="F5" s="118"/>
      <c r="G5" s="118"/>
      <c r="H5" s="118"/>
      <c r="I5" s="118"/>
    </row>
    <row r="6" spans="1:9" ht="15.6" x14ac:dyDescent="0.3">
      <c r="A6" s="118"/>
      <c r="B6" s="121" t="s">
        <v>7</v>
      </c>
      <c r="C6" s="118"/>
      <c r="D6" s="123" t="s">
        <v>88</v>
      </c>
      <c r="E6" s="118"/>
      <c r="F6" s="118"/>
      <c r="G6" s="118"/>
      <c r="H6" s="118"/>
      <c r="I6" s="118"/>
    </row>
    <row r="7" spans="1:9" ht="15.6" x14ac:dyDescent="0.3">
      <c r="A7" s="118"/>
      <c r="B7" s="121" t="s">
        <v>9</v>
      </c>
      <c r="C7" s="118"/>
      <c r="D7" s="123" t="s">
        <v>89</v>
      </c>
      <c r="E7" s="118"/>
      <c r="F7" s="118"/>
      <c r="G7" s="118"/>
      <c r="H7" s="118"/>
      <c r="I7" s="118"/>
    </row>
    <row r="8" spans="1:9" ht="15.6" x14ac:dyDescent="0.3">
      <c r="A8" s="118"/>
      <c r="B8" s="121" t="s">
        <v>67</v>
      </c>
      <c r="C8" s="118"/>
      <c r="D8" s="123" t="s">
        <v>90</v>
      </c>
      <c r="E8" s="118"/>
      <c r="F8" s="118"/>
      <c r="G8" s="118"/>
      <c r="H8" s="118"/>
      <c r="I8" s="118"/>
    </row>
    <row r="9" spans="1:9" ht="15.6" x14ac:dyDescent="0.3">
      <c r="A9" s="118"/>
      <c r="B9" s="121" t="s">
        <v>68</v>
      </c>
      <c r="C9" s="118"/>
      <c r="D9" s="123" t="s">
        <v>91</v>
      </c>
      <c r="E9" s="118"/>
      <c r="F9" s="118"/>
      <c r="G9" s="118"/>
      <c r="H9" s="118"/>
      <c r="I9" s="118"/>
    </row>
    <row r="10" spans="1:9" ht="15.6" x14ac:dyDescent="0.3">
      <c r="A10" s="118"/>
      <c r="B10" s="121" t="s">
        <v>69</v>
      </c>
      <c r="C10" s="118"/>
      <c r="D10" s="123" t="s">
        <v>92</v>
      </c>
      <c r="E10" s="118"/>
      <c r="F10" s="118"/>
      <c r="G10" s="118"/>
      <c r="H10" s="118"/>
      <c r="I10" s="118"/>
    </row>
    <row r="11" spans="1:9" ht="15.6" x14ac:dyDescent="0.3">
      <c r="A11" s="118"/>
      <c r="B11" s="121" t="s">
        <v>97</v>
      </c>
      <c r="C11" s="118"/>
      <c r="D11" s="123"/>
      <c r="E11" s="118"/>
      <c r="F11" s="118"/>
      <c r="G11" s="118"/>
      <c r="H11" s="118"/>
      <c r="I11" s="118"/>
    </row>
    <row r="12" spans="1:9" ht="15.6" x14ac:dyDescent="0.3">
      <c r="A12" s="118"/>
      <c r="B12" s="121" t="s">
        <v>15</v>
      </c>
      <c r="C12" s="118"/>
      <c r="D12" s="123"/>
      <c r="E12" s="118"/>
      <c r="F12" s="118"/>
      <c r="G12" s="118"/>
      <c r="H12" s="118"/>
      <c r="I12" s="118"/>
    </row>
    <row r="13" spans="1:9" ht="15.6" x14ac:dyDescent="0.3">
      <c r="A13" s="118"/>
      <c r="B13" s="122"/>
      <c r="C13" s="118"/>
      <c r="D13" s="123"/>
      <c r="E13" s="118"/>
      <c r="F13" s="118"/>
      <c r="G13" s="118"/>
      <c r="H13" s="118"/>
      <c r="I13" s="118"/>
    </row>
    <row r="14" spans="1:9" ht="17.399999999999999" x14ac:dyDescent="0.3">
      <c r="A14" s="118"/>
      <c r="B14" s="94" t="s">
        <v>21</v>
      </c>
      <c r="C14" s="118"/>
      <c r="D14" s="123"/>
      <c r="E14" s="118"/>
      <c r="F14" s="118"/>
      <c r="G14" s="118"/>
      <c r="H14" s="118"/>
      <c r="I14" s="118"/>
    </row>
    <row r="15" spans="1:9" ht="15.6" x14ac:dyDescent="0.3">
      <c r="A15" s="118"/>
      <c r="B15" s="97"/>
      <c r="C15" s="118"/>
      <c r="D15" s="123"/>
      <c r="E15" s="118"/>
      <c r="F15" s="118"/>
      <c r="G15" s="118"/>
      <c r="H15" s="118"/>
      <c r="I15" s="118"/>
    </row>
    <row r="16" spans="1:9" ht="15.6" x14ac:dyDescent="0.3">
      <c r="A16" s="118"/>
      <c r="B16" s="33" t="s">
        <v>26</v>
      </c>
      <c r="C16" s="118"/>
      <c r="D16" s="123"/>
      <c r="E16" s="118"/>
      <c r="F16" s="118"/>
      <c r="G16" s="118"/>
      <c r="H16" s="118"/>
      <c r="I16" s="118"/>
    </row>
    <row r="17" spans="1:9" ht="15.6" x14ac:dyDescent="0.3">
      <c r="A17" s="118"/>
      <c r="B17" s="33" t="s">
        <v>64</v>
      </c>
      <c r="C17" s="118"/>
      <c r="D17" s="123"/>
      <c r="E17" s="118"/>
      <c r="F17" s="118"/>
      <c r="G17" s="118"/>
      <c r="H17" s="118"/>
      <c r="I17" s="118"/>
    </row>
    <row r="18" spans="1:9" ht="15.6" x14ac:dyDescent="0.3">
      <c r="A18" s="118"/>
      <c r="B18" s="33" t="s">
        <v>28</v>
      </c>
      <c r="C18" s="118"/>
      <c r="D18" s="123"/>
      <c r="E18" s="118"/>
      <c r="F18" s="118"/>
      <c r="G18" s="118"/>
      <c r="H18" s="118"/>
      <c r="I18" s="118"/>
    </row>
    <row r="19" spans="1:9" ht="15.6" x14ac:dyDescent="0.3">
      <c r="A19" s="118"/>
      <c r="B19" s="33" t="s">
        <v>29</v>
      </c>
      <c r="C19" s="118"/>
      <c r="D19" s="123"/>
      <c r="E19" s="118"/>
      <c r="F19" s="118"/>
      <c r="G19" s="118"/>
      <c r="H19" s="118"/>
      <c r="I19" s="118"/>
    </row>
    <row r="20" spans="1:9" ht="15.6" x14ac:dyDescent="0.3">
      <c r="A20" s="118"/>
      <c r="B20" s="33" t="s">
        <v>65</v>
      </c>
      <c r="C20" s="118"/>
      <c r="D20" s="123" t="s">
        <v>98</v>
      </c>
      <c r="E20" s="118"/>
      <c r="F20" s="118"/>
      <c r="G20" s="118"/>
      <c r="H20" s="118"/>
      <c r="I20" s="118"/>
    </row>
    <row r="21" spans="1:9" ht="15.6" x14ac:dyDescent="0.3">
      <c r="A21" s="118"/>
      <c r="B21" s="33" t="s">
        <v>66</v>
      </c>
      <c r="C21" s="118"/>
      <c r="D21" s="123" t="s">
        <v>82</v>
      </c>
      <c r="E21" s="118"/>
      <c r="F21" s="118"/>
      <c r="G21" s="118"/>
      <c r="H21" s="118"/>
      <c r="I21" s="118"/>
    </row>
    <row r="22" spans="1:9" ht="15.6" x14ac:dyDescent="0.3">
      <c r="A22" s="118"/>
      <c r="B22" s="33" t="s">
        <v>34</v>
      </c>
      <c r="C22" s="118"/>
      <c r="D22" s="123" t="s">
        <v>81</v>
      </c>
      <c r="E22" s="118"/>
      <c r="F22" s="118"/>
      <c r="G22" s="118"/>
      <c r="H22" s="118"/>
      <c r="I22" s="118"/>
    </row>
    <row r="23" spans="1:9" ht="15.6" x14ac:dyDescent="0.3">
      <c r="A23" s="118"/>
      <c r="B23" s="33" t="s">
        <v>36</v>
      </c>
      <c r="C23" s="118"/>
      <c r="D23" s="123"/>
      <c r="E23" s="118"/>
      <c r="F23" s="118"/>
      <c r="G23" s="118"/>
      <c r="H23" s="118"/>
      <c r="I23" s="118"/>
    </row>
    <row r="24" spans="1:9" ht="15.6" x14ac:dyDescent="0.3">
      <c r="A24" s="118"/>
      <c r="B24" s="33" t="s">
        <v>70</v>
      </c>
      <c r="C24" s="118"/>
      <c r="D24" s="123"/>
      <c r="E24" s="118"/>
      <c r="F24" s="118"/>
      <c r="G24" s="118"/>
      <c r="H24" s="118"/>
      <c r="I24" s="118"/>
    </row>
    <row r="25" spans="1:9" ht="15.6" x14ac:dyDescent="0.3">
      <c r="A25" s="118"/>
      <c r="B25" s="33" t="s">
        <v>15</v>
      </c>
      <c r="C25" s="118"/>
      <c r="D25" s="123"/>
      <c r="E25" s="118"/>
      <c r="F25" s="118"/>
      <c r="G25" s="118"/>
      <c r="H25" s="118"/>
      <c r="I25" s="118"/>
    </row>
    <row r="26" spans="1:9" ht="15.6" x14ac:dyDescent="0.3">
      <c r="A26" s="118"/>
      <c r="B26" s="98"/>
      <c r="C26" s="118"/>
      <c r="D26" s="123"/>
      <c r="E26" s="118"/>
      <c r="F26" s="118"/>
      <c r="G26" s="118"/>
      <c r="H26" s="118"/>
      <c r="I26" s="118"/>
    </row>
    <row r="27" spans="1:9" ht="17.399999999999999" x14ac:dyDescent="0.3">
      <c r="A27" s="118"/>
      <c r="B27" s="93" t="s">
        <v>37</v>
      </c>
      <c r="C27" s="118"/>
      <c r="D27" s="123"/>
      <c r="E27" s="118"/>
      <c r="F27" s="118"/>
      <c r="G27" s="118"/>
      <c r="H27" s="118"/>
      <c r="I27" s="118"/>
    </row>
    <row r="28" spans="1:9" ht="15.6" x14ac:dyDescent="0.3">
      <c r="A28" s="118"/>
      <c r="B28" s="97"/>
      <c r="C28" s="118"/>
      <c r="D28" s="123"/>
      <c r="E28" s="118"/>
      <c r="F28" s="118"/>
      <c r="G28" s="118"/>
      <c r="H28" s="118"/>
      <c r="I28" s="118"/>
    </row>
    <row r="29" spans="1:9" ht="15.6" x14ac:dyDescent="0.3">
      <c r="A29" s="118"/>
      <c r="B29" s="33" t="s">
        <v>62</v>
      </c>
      <c r="C29" s="118"/>
      <c r="D29" s="123"/>
      <c r="E29" s="118"/>
      <c r="F29" s="118"/>
      <c r="G29" s="118"/>
      <c r="H29" s="118"/>
      <c r="I29" s="118"/>
    </row>
    <row r="30" spans="1:9" ht="15.6" x14ac:dyDescent="0.3">
      <c r="A30" s="118"/>
      <c r="B30" s="33" t="s">
        <v>38</v>
      </c>
      <c r="C30" s="118"/>
      <c r="D30" s="123"/>
      <c r="E30" s="118"/>
      <c r="F30" s="118"/>
      <c r="G30" s="118"/>
      <c r="H30" s="118"/>
      <c r="I30" s="118"/>
    </row>
    <row r="31" spans="1:9" ht="15.6" x14ac:dyDescent="0.3">
      <c r="A31" s="118"/>
      <c r="B31" s="33" t="s">
        <v>63</v>
      </c>
      <c r="C31" s="118"/>
      <c r="D31" s="123"/>
      <c r="E31" s="118"/>
      <c r="F31" s="118"/>
      <c r="G31" s="118"/>
      <c r="H31" s="118"/>
      <c r="I31" s="118"/>
    </row>
    <row r="32" spans="1:9" ht="15.6" x14ac:dyDescent="0.3">
      <c r="A32" s="118"/>
      <c r="B32" s="33" t="s">
        <v>15</v>
      </c>
      <c r="C32" s="118"/>
      <c r="D32" s="123" t="s">
        <v>83</v>
      </c>
      <c r="E32" s="118"/>
      <c r="F32" s="118"/>
      <c r="G32" s="118"/>
      <c r="H32" s="118"/>
      <c r="I32" s="118"/>
    </row>
    <row r="33" spans="1:9" ht="15.6" x14ac:dyDescent="0.3">
      <c r="A33" s="118"/>
      <c r="B33" s="99"/>
      <c r="C33" s="118"/>
      <c r="D33" s="123"/>
      <c r="E33" s="118"/>
      <c r="F33" s="118"/>
      <c r="G33" s="118"/>
      <c r="H33" s="118"/>
      <c r="I33" s="118"/>
    </row>
    <row r="34" spans="1:9" ht="17.399999999999999" x14ac:dyDescent="0.3">
      <c r="A34" s="118"/>
      <c r="B34" s="92" t="s">
        <v>39</v>
      </c>
      <c r="C34" s="118"/>
      <c r="D34" s="123"/>
      <c r="E34" s="118"/>
      <c r="F34" s="118"/>
      <c r="G34" s="118"/>
      <c r="H34" s="118"/>
      <c r="I34" s="118"/>
    </row>
    <row r="35" spans="1:9" ht="15.6" x14ac:dyDescent="0.3">
      <c r="A35" s="118"/>
      <c r="B35" s="97"/>
      <c r="C35" s="118"/>
      <c r="D35" s="123"/>
      <c r="E35" s="118"/>
      <c r="F35" s="118"/>
      <c r="G35" s="118"/>
      <c r="H35" s="118"/>
      <c r="I35" s="118"/>
    </row>
    <row r="36" spans="1:9" ht="15.6" x14ac:dyDescent="0.3">
      <c r="A36" s="118"/>
      <c r="B36" s="33" t="s">
        <v>71</v>
      </c>
      <c r="C36" s="118"/>
      <c r="D36" s="123"/>
      <c r="E36" s="118"/>
      <c r="F36" s="118"/>
      <c r="G36" s="118"/>
      <c r="H36" s="118"/>
      <c r="I36" s="118"/>
    </row>
    <row r="37" spans="1:9" ht="15.6" x14ac:dyDescent="0.3">
      <c r="A37" s="118"/>
      <c r="B37" s="33" t="s">
        <v>40</v>
      </c>
      <c r="C37" s="118"/>
      <c r="D37" s="123"/>
      <c r="E37" s="118"/>
      <c r="F37" s="118"/>
      <c r="G37" s="118"/>
      <c r="H37" s="118"/>
      <c r="I37" s="118"/>
    </row>
    <row r="38" spans="1:9" ht="15.6" x14ac:dyDescent="0.3">
      <c r="A38" s="118"/>
      <c r="B38" s="33" t="s">
        <v>41</v>
      </c>
      <c r="C38" s="118"/>
      <c r="D38" s="123"/>
      <c r="E38" s="118"/>
      <c r="F38" s="118"/>
      <c r="G38" s="118"/>
      <c r="H38" s="118"/>
      <c r="I38" s="118"/>
    </row>
    <row r="39" spans="1:9" ht="15.6" x14ac:dyDescent="0.3">
      <c r="A39" s="118"/>
      <c r="B39" s="33" t="s">
        <v>29</v>
      </c>
      <c r="C39" s="118"/>
      <c r="D39" s="123"/>
      <c r="E39" s="118"/>
      <c r="F39" s="118"/>
      <c r="G39" s="118"/>
      <c r="H39" s="118"/>
      <c r="I39" s="118"/>
    </row>
    <row r="40" spans="1:9" ht="15.6" x14ac:dyDescent="0.3">
      <c r="A40" s="118"/>
      <c r="B40" s="33" t="s">
        <v>42</v>
      </c>
      <c r="C40" s="118"/>
      <c r="D40" s="123"/>
      <c r="E40" s="118"/>
      <c r="F40" s="118"/>
      <c r="G40" s="118"/>
      <c r="H40" s="118"/>
      <c r="I40" s="118"/>
    </row>
    <row r="41" spans="1:9" ht="15.6" x14ac:dyDescent="0.3">
      <c r="A41" s="118"/>
      <c r="B41" s="33" t="s">
        <v>61</v>
      </c>
      <c r="C41" s="118"/>
      <c r="D41" s="123"/>
      <c r="E41" s="118"/>
      <c r="F41" s="118"/>
      <c r="G41" s="118"/>
      <c r="H41" s="118"/>
      <c r="I41" s="118"/>
    </row>
    <row r="42" spans="1:9" ht="15.6" x14ac:dyDescent="0.3">
      <c r="A42" s="118"/>
      <c r="B42" s="33" t="s">
        <v>15</v>
      </c>
      <c r="C42" s="118"/>
      <c r="D42" s="123"/>
      <c r="E42" s="118"/>
      <c r="F42" s="118"/>
      <c r="G42" s="118"/>
      <c r="H42" s="118"/>
      <c r="I42" s="118"/>
    </row>
    <row r="43" spans="1:9" ht="15.6" x14ac:dyDescent="0.3">
      <c r="A43" s="118"/>
      <c r="B43" s="99"/>
      <c r="C43" s="118"/>
      <c r="D43" s="123"/>
      <c r="E43" s="118"/>
      <c r="F43" s="118"/>
      <c r="G43" s="118"/>
      <c r="H43" s="118"/>
      <c r="I43" s="118"/>
    </row>
    <row r="44" spans="1:9" ht="17.399999999999999" x14ac:dyDescent="0.3">
      <c r="A44" s="118"/>
      <c r="B44" s="91" t="s">
        <v>43</v>
      </c>
      <c r="C44" s="118"/>
      <c r="D44" s="123"/>
      <c r="E44" s="118"/>
      <c r="F44" s="118"/>
      <c r="G44" s="118"/>
      <c r="H44" s="118"/>
      <c r="I44" s="118"/>
    </row>
    <row r="45" spans="1:9" ht="15.6" x14ac:dyDescent="0.3">
      <c r="A45" s="118"/>
      <c r="B45" s="97"/>
      <c r="C45" s="118"/>
      <c r="D45" s="123"/>
      <c r="E45" s="118"/>
      <c r="F45" s="118"/>
      <c r="G45" s="118"/>
      <c r="H45" s="118"/>
      <c r="I45" s="118"/>
    </row>
    <row r="46" spans="1:9" ht="15.6" x14ac:dyDescent="0.3">
      <c r="A46" s="118"/>
      <c r="B46" s="33" t="s">
        <v>44</v>
      </c>
      <c r="C46" s="118"/>
      <c r="D46" s="123"/>
      <c r="E46" s="118"/>
      <c r="F46" s="118"/>
      <c r="G46" s="118"/>
      <c r="H46" s="118"/>
      <c r="I46" s="118"/>
    </row>
    <row r="47" spans="1:9" ht="15.6" x14ac:dyDescent="0.3">
      <c r="A47" s="118"/>
      <c r="B47" s="33" t="s">
        <v>45</v>
      </c>
      <c r="C47" s="118"/>
      <c r="D47" s="123"/>
      <c r="E47" s="118"/>
      <c r="F47" s="118"/>
      <c r="G47" s="118"/>
      <c r="H47" s="118"/>
      <c r="I47" s="118"/>
    </row>
    <row r="48" spans="1:9" ht="15.6" x14ac:dyDescent="0.3">
      <c r="A48" s="118"/>
      <c r="B48" s="33" t="s">
        <v>46</v>
      </c>
      <c r="C48" s="118"/>
      <c r="D48" s="123"/>
      <c r="E48" s="118"/>
      <c r="F48" s="118"/>
      <c r="G48" s="118"/>
      <c r="H48" s="118"/>
      <c r="I48" s="118"/>
    </row>
    <row r="49" spans="1:9" ht="15.6" x14ac:dyDescent="0.3">
      <c r="A49" s="118"/>
      <c r="B49" s="33" t="s">
        <v>47</v>
      </c>
      <c r="C49" s="118"/>
      <c r="D49" s="123"/>
      <c r="E49" s="118"/>
      <c r="F49" s="118"/>
      <c r="G49" s="118"/>
      <c r="H49" s="118"/>
      <c r="I49" s="118"/>
    </row>
    <row r="50" spans="1:9" ht="15.6" x14ac:dyDescent="0.3">
      <c r="A50" s="118"/>
      <c r="B50" s="33" t="s">
        <v>48</v>
      </c>
      <c r="C50" s="118"/>
      <c r="D50" s="123"/>
      <c r="E50" s="118"/>
      <c r="F50" s="118"/>
      <c r="G50" s="118"/>
      <c r="H50" s="118"/>
      <c r="I50" s="118"/>
    </row>
    <row r="51" spans="1:9" ht="15.6" x14ac:dyDescent="0.3">
      <c r="A51" s="118"/>
      <c r="B51" s="33" t="s">
        <v>15</v>
      </c>
      <c r="C51" s="118"/>
      <c r="D51" s="123"/>
      <c r="E51" s="118"/>
      <c r="F51" s="118"/>
      <c r="G51" s="118"/>
      <c r="H51" s="118"/>
      <c r="I51" s="118"/>
    </row>
    <row r="52" spans="1:9" ht="15.6" x14ac:dyDescent="0.3">
      <c r="A52" s="118"/>
      <c r="B52" s="99"/>
      <c r="C52" s="118"/>
      <c r="D52" s="123"/>
      <c r="E52" s="118"/>
      <c r="F52" s="118"/>
      <c r="G52" s="118"/>
      <c r="H52" s="118"/>
      <c r="I52" s="118"/>
    </row>
    <row r="53" spans="1:9" ht="17.399999999999999" x14ac:dyDescent="0.3">
      <c r="A53" s="118"/>
      <c r="B53" s="90" t="s">
        <v>49</v>
      </c>
      <c r="C53" s="118"/>
      <c r="D53" s="123"/>
      <c r="E53" s="118"/>
      <c r="F53" s="118"/>
      <c r="G53" s="118"/>
      <c r="H53" s="118"/>
      <c r="I53" s="118"/>
    </row>
    <row r="54" spans="1:9" ht="15.6" x14ac:dyDescent="0.3">
      <c r="A54" s="118"/>
      <c r="B54" s="97"/>
      <c r="C54" s="118"/>
      <c r="D54" s="123"/>
      <c r="E54" s="118"/>
      <c r="F54" s="118"/>
      <c r="G54" s="118"/>
      <c r="H54" s="118"/>
      <c r="I54" s="118"/>
    </row>
    <row r="55" spans="1:9" ht="15.6" x14ac:dyDescent="0.3">
      <c r="A55" s="118"/>
      <c r="B55" s="33" t="s">
        <v>50</v>
      </c>
      <c r="C55" s="118"/>
      <c r="D55" s="123" t="s">
        <v>76</v>
      </c>
      <c r="E55" s="118"/>
      <c r="F55" s="118"/>
      <c r="G55" s="118"/>
      <c r="H55" s="118"/>
      <c r="I55" s="118"/>
    </row>
    <row r="56" spans="1:9" ht="15.6" x14ac:dyDescent="0.3">
      <c r="A56" s="118"/>
      <c r="B56" s="33" t="s">
        <v>51</v>
      </c>
      <c r="C56" s="118"/>
      <c r="D56" s="123" t="s">
        <v>75</v>
      </c>
      <c r="E56" s="118"/>
      <c r="F56" s="118"/>
      <c r="G56" s="118"/>
      <c r="H56" s="118"/>
      <c r="I56" s="118"/>
    </row>
    <row r="57" spans="1:9" ht="15.6" x14ac:dyDescent="0.3">
      <c r="A57" s="118"/>
      <c r="B57" s="33" t="s">
        <v>52</v>
      </c>
      <c r="C57" s="118"/>
      <c r="D57" s="123" t="s">
        <v>77</v>
      </c>
      <c r="E57" s="118"/>
      <c r="F57" s="118"/>
      <c r="G57" s="118"/>
      <c r="H57" s="118"/>
      <c r="I57" s="118"/>
    </row>
    <row r="58" spans="1:9" ht="15.6" x14ac:dyDescent="0.3">
      <c r="A58" s="118"/>
      <c r="B58" s="33" t="s">
        <v>53</v>
      </c>
      <c r="C58" s="118"/>
      <c r="D58" s="123"/>
      <c r="E58" s="118"/>
      <c r="F58" s="118"/>
      <c r="G58" s="118"/>
      <c r="H58" s="118"/>
      <c r="I58" s="118"/>
    </row>
    <row r="59" spans="1:9" ht="15.6" x14ac:dyDescent="0.3">
      <c r="A59" s="118"/>
      <c r="B59" s="33" t="s">
        <v>59</v>
      </c>
      <c r="C59" s="118"/>
      <c r="D59" s="123" t="s">
        <v>78</v>
      </c>
      <c r="E59" s="118"/>
      <c r="F59" s="118"/>
      <c r="G59" s="118"/>
      <c r="H59" s="118"/>
      <c r="I59" s="118"/>
    </row>
    <row r="60" spans="1:9" ht="15.6" x14ac:dyDescent="0.3">
      <c r="A60" s="118"/>
      <c r="B60" s="33" t="s">
        <v>54</v>
      </c>
      <c r="C60" s="118"/>
      <c r="D60" s="123" t="s">
        <v>93</v>
      </c>
      <c r="E60" s="118"/>
      <c r="F60" s="118"/>
      <c r="G60" s="118"/>
      <c r="H60" s="118"/>
      <c r="I60" s="118"/>
    </row>
    <row r="61" spans="1:9" ht="15.6" x14ac:dyDescent="0.3">
      <c r="A61" s="118"/>
      <c r="B61" s="33" t="s">
        <v>55</v>
      </c>
      <c r="C61" s="118"/>
      <c r="D61" s="123"/>
      <c r="E61" s="118"/>
      <c r="F61" s="118"/>
      <c r="G61" s="118"/>
      <c r="H61" s="118"/>
      <c r="I61" s="118"/>
    </row>
    <row r="62" spans="1:9" ht="15.6" x14ac:dyDescent="0.3">
      <c r="A62" s="118"/>
      <c r="B62" s="33" t="s">
        <v>60</v>
      </c>
      <c r="C62" s="118"/>
      <c r="D62" s="123"/>
      <c r="E62" s="118"/>
      <c r="F62" s="118"/>
      <c r="G62" s="118"/>
      <c r="H62" s="118"/>
      <c r="I62" s="118"/>
    </row>
    <row r="63" spans="1:9" ht="15.6" x14ac:dyDescent="0.3">
      <c r="A63" s="118"/>
      <c r="B63" s="33" t="s">
        <v>56</v>
      </c>
      <c r="C63" s="118"/>
      <c r="D63" s="123" t="s">
        <v>79</v>
      </c>
      <c r="E63" s="118"/>
      <c r="F63" s="118"/>
      <c r="G63" s="118"/>
      <c r="H63" s="118"/>
      <c r="I63" s="118"/>
    </row>
    <row r="64" spans="1:9" ht="15.6" x14ac:dyDescent="0.3">
      <c r="A64" s="118"/>
      <c r="B64" s="33" t="s">
        <v>15</v>
      </c>
      <c r="C64" s="118"/>
      <c r="D64" s="123"/>
      <c r="E64" s="118"/>
      <c r="F64" s="118"/>
      <c r="G64" s="118"/>
      <c r="H64" s="118"/>
      <c r="I64" s="118"/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9"/>
  <sheetViews>
    <sheetView showRowColHeaders="0" workbookViewId="0">
      <selection activeCell="B5" sqref="B5"/>
    </sheetView>
  </sheetViews>
  <sheetFormatPr defaultColWidth="9.21875" defaultRowHeight="13.8" x14ac:dyDescent="0.3"/>
  <cols>
    <col min="1" max="1" width="2.77734375" style="110" customWidth="1"/>
    <col min="2" max="2" width="86.5546875" style="110" customWidth="1"/>
    <col min="3" max="8" width="9.21875" style="110"/>
    <col min="9" max="9" width="13.77734375" style="110" customWidth="1"/>
    <col min="10" max="16384" width="9.21875" style="110"/>
  </cols>
  <sheetData>
    <row r="1" spans="1:18" ht="22.8" x14ac:dyDescent="0.4">
      <c r="A1" s="114" t="s">
        <v>72</v>
      </c>
      <c r="B1" s="115"/>
      <c r="C1" s="3"/>
      <c r="D1" s="3"/>
      <c r="E1" s="3"/>
      <c r="F1" s="3"/>
      <c r="G1" s="3"/>
      <c r="H1" s="3"/>
      <c r="I1" s="3"/>
    </row>
    <row r="2" spans="1:18" ht="22.8" x14ac:dyDescent="0.4">
      <c r="A2" s="116" t="s">
        <v>96</v>
      </c>
      <c r="B2" s="117"/>
      <c r="C2" s="2"/>
      <c r="D2" s="2"/>
      <c r="E2" s="2"/>
      <c r="F2" s="2"/>
      <c r="G2" s="2"/>
      <c r="H2" s="2"/>
      <c r="I2" s="2"/>
    </row>
    <row r="3" spans="1:18" x14ac:dyDescent="0.3">
      <c r="A3" s="125"/>
      <c r="B3" s="126"/>
      <c r="C3" s="125"/>
      <c r="D3" s="125"/>
      <c r="E3" s="125"/>
      <c r="F3" s="125"/>
      <c r="G3" s="125"/>
      <c r="H3" s="125"/>
      <c r="I3" s="125"/>
    </row>
    <row r="4" spans="1:18" ht="15.6" x14ac:dyDescent="0.3">
      <c r="A4" s="125"/>
      <c r="B4" s="129" t="s">
        <v>84</v>
      </c>
      <c r="C4" s="125"/>
      <c r="D4" s="125"/>
      <c r="E4" s="125"/>
      <c r="F4" s="125"/>
      <c r="G4" s="125"/>
      <c r="H4" s="125"/>
      <c r="I4" s="125"/>
    </row>
    <row r="5" spans="1:18" ht="31.5" customHeight="1" x14ac:dyDescent="0.25">
      <c r="A5" s="125"/>
      <c r="B5" s="123" t="s">
        <v>94</v>
      </c>
      <c r="C5" s="125"/>
      <c r="D5" s="125"/>
      <c r="E5" s="125"/>
      <c r="F5" s="125"/>
      <c r="G5" s="125"/>
      <c r="H5" s="125"/>
      <c r="I5" s="125"/>
    </row>
    <row r="6" spans="1:18" ht="19.5" customHeight="1" x14ac:dyDescent="0.25">
      <c r="A6" s="125"/>
      <c r="B6" s="123" t="s">
        <v>86</v>
      </c>
      <c r="C6" s="125"/>
      <c r="D6" s="125"/>
      <c r="E6" s="125"/>
      <c r="F6" s="125"/>
      <c r="G6" s="125"/>
      <c r="H6" s="125"/>
      <c r="I6" s="125"/>
    </row>
    <row r="7" spans="1:18" x14ac:dyDescent="0.3">
      <c r="A7" s="125"/>
      <c r="B7" s="125"/>
      <c r="C7" s="125"/>
      <c r="D7" s="125"/>
      <c r="E7" s="125"/>
      <c r="F7" s="125"/>
      <c r="G7" s="125"/>
      <c r="H7" s="125"/>
      <c r="I7" s="125"/>
    </row>
    <row r="8" spans="1:18" ht="15" x14ac:dyDescent="0.25">
      <c r="A8" s="125"/>
      <c r="B8" s="123" t="s">
        <v>95</v>
      </c>
      <c r="C8" s="125"/>
      <c r="D8" s="125"/>
      <c r="E8" s="125"/>
      <c r="F8" s="125"/>
      <c r="G8" s="125"/>
      <c r="H8" s="125"/>
      <c r="I8" s="125"/>
    </row>
    <row r="9" spans="1:18" ht="15" x14ac:dyDescent="0.25">
      <c r="A9" s="125"/>
      <c r="B9" s="123"/>
      <c r="C9" s="125"/>
      <c r="D9" s="125"/>
      <c r="E9" s="125"/>
      <c r="F9" s="125"/>
      <c r="G9" s="125"/>
      <c r="H9" s="125"/>
      <c r="I9" s="125"/>
    </row>
    <row r="10" spans="1:18" ht="15.6" x14ac:dyDescent="0.3">
      <c r="A10" s="125"/>
      <c r="B10" s="129" t="s">
        <v>85</v>
      </c>
      <c r="C10" s="125"/>
      <c r="D10" s="125"/>
      <c r="E10" s="125"/>
      <c r="F10" s="125"/>
      <c r="G10" s="125"/>
      <c r="H10" s="125"/>
      <c r="I10" s="125"/>
      <c r="N10" s="127"/>
      <c r="O10" s="127"/>
      <c r="P10" s="127"/>
      <c r="Q10" s="127"/>
      <c r="R10" s="127"/>
    </row>
    <row r="11" spans="1:18" ht="15" x14ac:dyDescent="0.3">
      <c r="A11" s="125"/>
      <c r="B11" s="128"/>
      <c r="C11" s="125"/>
      <c r="D11" s="125"/>
      <c r="E11" s="125"/>
      <c r="F11" s="125"/>
      <c r="G11" s="125"/>
      <c r="H11" s="125"/>
      <c r="I11" s="125"/>
      <c r="N11" s="127"/>
      <c r="O11" s="127"/>
      <c r="P11" s="127"/>
      <c r="Q11" s="127"/>
      <c r="R11" s="127"/>
    </row>
    <row r="12" spans="1:18" ht="15" x14ac:dyDescent="0.3">
      <c r="A12" s="125"/>
      <c r="B12" s="128"/>
      <c r="C12" s="125"/>
      <c r="D12" s="125"/>
      <c r="E12" s="125"/>
      <c r="F12" s="125"/>
      <c r="G12" s="125"/>
      <c r="H12" s="125"/>
      <c r="I12" s="125"/>
      <c r="N12" s="127"/>
      <c r="O12" s="127"/>
      <c r="P12" s="127"/>
      <c r="Q12" s="127"/>
      <c r="R12" s="127"/>
    </row>
    <row r="13" spans="1:18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N13" s="127"/>
      <c r="O13" s="127"/>
      <c r="P13" s="127"/>
      <c r="Q13" s="127"/>
      <c r="R13" s="127"/>
    </row>
    <row r="14" spans="1:18" x14ac:dyDescent="0.3">
      <c r="A14" s="125"/>
      <c r="B14" s="125"/>
      <c r="C14" s="125"/>
      <c r="D14" s="125"/>
      <c r="E14" s="125"/>
      <c r="F14" s="125"/>
      <c r="G14" s="125"/>
      <c r="H14" s="125"/>
      <c r="I14" s="125"/>
      <c r="N14" s="127"/>
      <c r="O14" s="127"/>
      <c r="P14" s="127"/>
      <c r="Q14" s="127"/>
      <c r="R14" s="127"/>
    </row>
    <row r="15" spans="1:18" x14ac:dyDescent="0.3">
      <c r="A15" s="125"/>
      <c r="B15" s="125"/>
      <c r="C15" s="125"/>
      <c r="D15" s="125"/>
      <c r="E15" s="125"/>
      <c r="F15" s="125"/>
      <c r="G15" s="125"/>
      <c r="H15" s="125"/>
      <c r="I15" s="125"/>
      <c r="N15" s="127"/>
      <c r="O15" s="127"/>
      <c r="P15" s="127"/>
      <c r="Q15" s="127"/>
      <c r="R15" s="127"/>
    </row>
    <row r="16" spans="1:18" x14ac:dyDescent="0.3">
      <c r="A16" s="125"/>
      <c r="B16" s="125"/>
      <c r="C16" s="125"/>
      <c r="D16" s="125"/>
      <c r="E16" s="125"/>
      <c r="F16" s="125"/>
      <c r="G16" s="125"/>
      <c r="H16" s="125"/>
      <c r="I16" s="125"/>
      <c r="N16" s="127"/>
      <c r="O16" s="127"/>
      <c r="P16" s="127"/>
      <c r="Q16" s="127"/>
      <c r="R16" s="127"/>
    </row>
    <row r="17" spans="1:18" x14ac:dyDescent="0.3">
      <c r="A17" s="125"/>
      <c r="B17" s="125"/>
      <c r="C17" s="125"/>
      <c r="D17" s="125"/>
      <c r="E17" s="125"/>
      <c r="F17" s="125"/>
      <c r="G17" s="125"/>
      <c r="H17" s="125"/>
      <c r="I17" s="125"/>
      <c r="N17" s="127"/>
      <c r="O17" s="127"/>
      <c r="P17" s="127"/>
      <c r="Q17" s="127"/>
      <c r="R17" s="127"/>
    </row>
    <row r="18" spans="1:18" x14ac:dyDescent="0.3">
      <c r="A18" s="125"/>
      <c r="B18" s="125"/>
      <c r="C18" s="125"/>
      <c r="D18" s="125"/>
      <c r="E18" s="125"/>
      <c r="F18" s="125"/>
      <c r="G18" s="125"/>
      <c r="H18" s="125"/>
      <c r="I18" s="125"/>
      <c r="N18" s="127"/>
      <c r="O18" s="127"/>
      <c r="P18" s="127"/>
      <c r="Q18" s="127"/>
      <c r="R18" s="127"/>
    </row>
    <row r="19" spans="1:18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N19" s="127"/>
      <c r="O19" s="127"/>
      <c r="P19" s="127"/>
      <c r="Q19" s="127"/>
      <c r="R19" s="127"/>
    </row>
    <row r="20" spans="1:18" x14ac:dyDescent="0.3">
      <c r="A20" s="125"/>
      <c r="B20" s="125"/>
      <c r="C20" s="125"/>
      <c r="D20" s="125"/>
      <c r="E20" s="125"/>
      <c r="F20" s="125"/>
      <c r="G20" s="125"/>
      <c r="H20" s="125"/>
      <c r="I20" s="125"/>
      <c r="N20" s="127"/>
      <c r="O20" s="127"/>
      <c r="P20" s="127"/>
      <c r="Q20" s="127"/>
      <c r="R20" s="127"/>
    </row>
    <row r="21" spans="1:18" x14ac:dyDescent="0.3">
      <c r="A21" s="125"/>
      <c r="B21" s="125"/>
      <c r="C21" s="125"/>
      <c r="D21" s="125"/>
      <c r="E21" s="125"/>
      <c r="F21" s="125"/>
      <c r="G21" s="125"/>
      <c r="H21" s="125"/>
      <c r="I21" s="125"/>
      <c r="N21" s="127"/>
      <c r="O21" s="127"/>
      <c r="P21" s="127"/>
      <c r="Q21" s="127"/>
      <c r="R21" s="127"/>
    </row>
    <row r="22" spans="1:18" x14ac:dyDescent="0.3">
      <c r="A22" s="125"/>
      <c r="B22" s="125"/>
      <c r="C22" s="125"/>
      <c r="D22" s="125"/>
      <c r="E22" s="125"/>
      <c r="F22" s="125"/>
      <c r="G22" s="125"/>
      <c r="H22" s="125"/>
      <c r="I22" s="125"/>
      <c r="N22" s="127"/>
      <c r="O22" s="127"/>
      <c r="P22" s="127"/>
      <c r="Q22" s="127"/>
      <c r="R22" s="127"/>
    </row>
    <row r="23" spans="1:18" x14ac:dyDescent="0.3">
      <c r="A23" s="125"/>
      <c r="B23" s="125"/>
      <c r="C23" s="125"/>
      <c r="D23" s="125"/>
      <c r="E23" s="125"/>
      <c r="F23" s="125"/>
      <c r="G23" s="125"/>
      <c r="H23" s="125"/>
      <c r="I23" s="125"/>
    </row>
    <row r="24" spans="1:18" x14ac:dyDescent="0.3">
      <c r="A24" s="125"/>
      <c r="B24" s="125"/>
      <c r="C24" s="125"/>
      <c r="D24" s="125"/>
      <c r="E24" s="125"/>
      <c r="F24" s="125"/>
      <c r="G24" s="125"/>
      <c r="H24" s="125"/>
      <c r="I24" s="125"/>
    </row>
    <row r="25" spans="1:18" x14ac:dyDescent="0.3">
      <c r="A25" s="125"/>
      <c r="B25" s="125"/>
      <c r="C25" s="125"/>
      <c r="D25" s="125"/>
      <c r="E25" s="125"/>
      <c r="F25" s="125"/>
      <c r="G25" s="125"/>
      <c r="H25" s="125"/>
      <c r="I25" s="125"/>
    </row>
    <row r="26" spans="1:18" x14ac:dyDescent="0.3">
      <c r="A26" s="125"/>
      <c r="B26" s="125"/>
      <c r="C26" s="125"/>
      <c r="D26" s="125"/>
      <c r="E26" s="125"/>
      <c r="F26" s="125"/>
      <c r="G26" s="125"/>
      <c r="H26" s="125"/>
      <c r="I26" s="125"/>
    </row>
    <row r="27" spans="1:18" x14ac:dyDescent="0.3">
      <c r="A27" s="125"/>
      <c r="B27" s="125"/>
      <c r="C27" s="125"/>
      <c r="D27" s="125"/>
      <c r="E27" s="125"/>
      <c r="F27" s="125"/>
      <c r="G27" s="125"/>
      <c r="H27" s="125"/>
      <c r="I27" s="125"/>
    </row>
    <row r="28" spans="1:18" x14ac:dyDescent="0.3">
      <c r="A28" s="125"/>
      <c r="B28" s="125"/>
      <c r="C28" s="125"/>
      <c r="D28" s="125"/>
      <c r="E28" s="125"/>
      <c r="F28" s="125"/>
      <c r="G28" s="125"/>
      <c r="H28" s="125"/>
      <c r="I28" s="125"/>
    </row>
    <row r="29" spans="1:18" x14ac:dyDescent="0.3">
      <c r="A29" s="125"/>
      <c r="B29" s="125"/>
      <c r="C29" s="125"/>
      <c r="D29" s="125"/>
      <c r="E29" s="125"/>
      <c r="F29" s="125"/>
      <c r="G29" s="125"/>
      <c r="H29" s="125"/>
      <c r="I2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</vt:lpstr>
      <vt:lpstr>list</vt:lpstr>
      <vt:lpstr>remarks</vt:lpstr>
    </vt:vector>
  </TitlesOfParts>
  <Company>ALSAAD GENERAL CONTRACTING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dan_Q</dc:creator>
  <cp:lastModifiedBy>Bettina Gonzalez</cp:lastModifiedBy>
  <cp:lastPrinted>2012-09-24T12:01:49Z</cp:lastPrinted>
  <dcterms:created xsi:type="dcterms:W3CDTF">2012-09-24T08:19:04Z</dcterms:created>
  <dcterms:modified xsi:type="dcterms:W3CDTF">2021-05-18T20:59:26Z</dcterms:modified>
</cp:coreProperties>
</file>